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CF7D306E-5052-44DC-B0F3-288676BCD4FE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H43" i="1"/>
  <c r="H125" i="1" l="1"/>
  <c r="H64" i="1" l="1"/>
  <c r="H63" i="1"/>
  <c r="H62" i="1"/>
  <c r="H137" i="1" l="1"/>
  <c r="H135" i="1" l="1"/>
  <c r="H136" i="1"/>
  <c r="H58" i="1" l="1"/>
  <c r="H59" i="1"/>
  <c r="H60" i="1"/>
  <c r="H53" i="1"/>
  <c r="H54" i="1"/>
  <c r="H55" i="1"/>
  <c r="H66" i="1"/>
  <c r="H67" i="1"/>
  <c r="H68" i="1"/>
  <c r="H31" i="1"/>
  <c r="H32" i="1"/>
  <c r="H33" i="1"/>
  <c r="H34" i="1"/>
  <c r="H35" i="1"/>
  <c r="H36" i="1"/>
  <c r="H37" i="1"/>
  <c r="H38" i="1"/>
  <c r="H39" i="1"/>
  <c r="H40" i="1"/>
  <c r="H84" i="1"/>
  <c r="H85" i="1"/>
  <c r="H86" i="1"/>
  <c r="H88" i="1"/>
  <c r="H89" i="1"/>
  <c r="H90" i="1"/>
  <c r="H91" i="1"/>
  <c r="H133" i="1"/>
  <c r="H134" i="1"/>
  <c r="H138" i="1"/>
  <c r="H139" i="1"/>
  <c r="H140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27" i="1" l="1"/>
  <c r="H132" i="1"/>
  <c r="H130" i="1"/>
  <c r="H129" i="1"/>
  <c r="H128" i="1"/>
  <c r="H127" i="1"/>
  <c r="H95" i="1"/>
  <c r="H94" i="1"/>
  <c r="H92" i="1"/>
  <c r="H50" i="1"/>
  <c r="H49" i="1"/>
  <c r="H48" i="1"/>
  <c r="H47" i="1"/>
  <c r="H46" i="1"/>
  <c r="H45" i="1"/>
  <c r="H44" i="1"/>
  <c r="H57" i="1"/>
  <c r="H52" i="1"/>
</calcChain>
</file>

<file path=xl/sharedStrings.xml><?xml version="1.0" encoding="utf-8"?>
<sst xmlns="http://schemas.openxmlformats.org/spreadsheetml/2006/main" count="260" uniqueCount="224">
  <si>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</si>
  <si>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</si>
  <si>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</si>
  <si>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</si>
  <si>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</si>
  <si>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</si>
  <si>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</si>
  <si>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</si>
  <si>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</si>
  <si>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</si>
  <si>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</si>
  <si>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</si>
  <si>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</si>
  <si>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</si>
  <si>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</si>
  <si>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</si>
  <si>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</si>
  <si>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</si>
  <si>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</si>
  <si>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</si>
  <si>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</si>
  <si>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</si>
  <si>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</si>
  <si>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</si>
  <si>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</si>
  <si>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</si>
  <si>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</si>
  <si>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</si>
  <si>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</si>
  <si>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</si>
  <si>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</si>
  <si>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</si>
  <si>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</si>
  <si>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</si>
  <si>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</si>
  <si>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</si>
  <si>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</si>
  <si>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</si>
  <si>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</si>
  <si>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</si>
  <si>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</si>
  <si>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</si>
  <si>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</si>
  <si>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</si>
  <si>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</si>
  <si>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</si>
  <si>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</si>
  <si>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</si>
  <si>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</si>
  <si>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Ecoworks Cleaning Agent (case of 24)</t>
  </si>
  <si>
    <t>510-00400</t>
  </si>
  <si>
    <t>PPSF Support Removal Kit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</si>
  <si>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</si>
  <si>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</si>
  <si>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</si>
  <si>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</si>
  <si>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</si>
  <si>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</si>
  <si>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</si>
  <si>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</si>
  <si>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</si>
  <si>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</si>
  <si>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</si>
  <si>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</si>
  <si>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</si>
  <si>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</si>
  <si>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</si>
  <si>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</si>
  <si>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</si>
  <si>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</si>
  <si>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</si>
  <si>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</si>
  <si>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</si>
  <si>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</si>
  <si>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</si>
  <si>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</si>
  <si>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</si>
  <si>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</si>
  <si>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</si>
  <si>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</si>
  <si>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</si>
  <si>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</si>
  <si>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</si>
  <si>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</si>
  <si>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</si>
  <si>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</si>
  <si>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</si>
  <si>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</si>
  <si>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</si>
  <si>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</si>
  <si>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</si>
  <si>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</si>
  <si>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</si>
  <si>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</si>
  <si>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</si>
  <si>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</si>
  <si>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</si>
  <si>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</si>
  <si>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</si>
  <si>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312-20200</t>
  </si>
  <si>
    <t>312-22100</t>
  </si>
  <si>
    <t>312-22000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</si>
  <si>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</si>
  <si>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</si>
  <si>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</si>
  <si>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</si>
  <si>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</si>
  <si>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</si>
  <si>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</si>
  <si>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</si>
  <si>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</si>
  <si>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</si>
  <si>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</si>
  <si>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</si>
  <si>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</si>
  <si>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</si>
  <si>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</si>
  <si>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</si>
  <si>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</si>
  <si>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</si>
  <si>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</si>
  <si>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</si>
  <si>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</si>
  <si>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</si>
  <si>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</si>
  <si>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</si>
  <si>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T10 = .005" (.127mm)  I T12= .007" (.178mm) I T14-.10" (.254mm) I T16=.010" (.254mm) I T20=.013" (.330mm)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</si>
  <si>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</si>
  <si>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</si>
  <si>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</si>
  <si>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</si>
  <si>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</si>
  <si>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</si>
  <si>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</si>
  <si>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</si>
  <si>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</si>
  <si>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</si>
  <si>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</si>
  <si>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</si>
  <si>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</si>
  <si>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</si>
  <si>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</si>
  <si>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</si>
  <si>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</si>
  <si>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</si>
  <si>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</si>
  <si>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</si>
  <si>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</si>
  <si>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</si>
  <si>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</si>
  <si>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</si>
  <si>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</si>
  <si>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</si>
  <si>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</si>
  <si>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</si>
  <si>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</si>
  <si>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</si>
  <si>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</si>
  <si>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</si>
  <si>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</si>
  <si>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</si>
  <si>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</si>
  <si>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</si>
  <si>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</si>
  <si>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</si>
  <si>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</si>
  <si>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</si>
  <si>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YOUR PRINTER INFORMATION</t>
  </si>
  <si>
    <t>Printer Type:</t>
  </si>
  <si>
    <t xml:space="preserve">SR-20 Soluble Release Support Canister, Fortus Classic, 92 in^3 (1510 cc                                                                                                                                               -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</si>
  <si>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</si>
  <si>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</si>
  <si>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312-20001</t>
  </si>
  <si>
    <t>511-10750</t>
  </si>
  <si>
    <t>GoEngineer Online Store</t>
  </si>
  <si>
    <t xml:space="preserve">  Technical Support email: AMSupport@goengineer.com</t>
  </si>
  <si>
    <t>310-31000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</si>
  <si>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</si>
  <si>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</si>
  <si>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</si>
  <si>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</si>
  <si>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</si>
  <si>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</si>
  <si>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</si>
  <si>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</si>
  <si>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</si>
  <si>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</si>
  <si>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</si>
  <si>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</si>
  <si>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</si>
  <si>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</si>
  <si>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</si>
  <si>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</si>
  <si>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</si>
  <si>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</si>
  <si>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</si>
  <si>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</si>
  <si>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</si>
  <si>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</si>
  <si>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</si>
  <si>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</si>
  <si>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</si>
  <si>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</si>
  <si>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</si>
  <si>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1 of 2</t>
  </si>
  <si>
    <t>Page 2 of 2</t>
  </si>
  <si>
    <t>325-00275-S</t>
  </si>
  <si>
    <t>Foundation Sheet - High Temp PPSU Fortus 900mc  (pkg of 20)</t>
  </si>
  <si>
    <t>325-00475-S</t>
  </si>
  <si>
    <t>USD Fortus Classic 360/400/900 Consumable Order Form</t>
  </si>
  <si>
    <t xml:space="preserve">PC-ISO (White) Filament Canister Fortus Classic 92 in^3 (1510 cc)  </t>
  </si>
  <si>
    <t xml:space="preserve">SR-30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</si>
  <si>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SR-35 Soluble Release Support Canister, Fortus Classic, 92 in^3 (1510 cc)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</si>
  <si>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104141-0001-S</t>
  </si>
  <si>
    <t>ULTEM™ 9085 Resin (Natural)  Canister, Fortus 400/900mc, 92 in^3 (1510 cc)</t>
  </si>
  <si>
    <t>ULTEM™ 9085 Resin Black  Canister, Fortus 400/900mc, 92 in^3 (1510 cc)</t>
  </si>
  <si>
    <t xml:space="preserve">ULTEM™ 1010 Resin (Natural)  Canister, Fortus Classic, 92 in^3 (1510 cc)  </t>
  </si>
  <si>
    <t>ULTEM™ 1010 Resin (Natural) Filament Canister, Fortus Classic 92^3</t>
  </si>
  <si>
    <t>Xtend 184 ULTEM™ 9085 Resin (Natural) Canister, Fortus Classic, 184 in^3 (3020 cc)</t>
  </si>
  <si>
    <t>SUP8500B™ Support Canister, Fortus Classic, 92 in^3 (1510 cc)</t>
  </si>
  <si>
    <t>SUP9000B™Support Canister, Fortus Classic,92 in^3 (1510 cc)</t>
  </si>
  <si>
    <t>Tri-Gel Lube 10CC</t>
  </si>
  <si>
    <t xml:space="preserve">*LOCAL SALES TAX, SHIPPING &amp; HANDLING IS NOT INCLUDED ON THIS FORM BUT WILL BE ADDED TO YOUR QUOTE WHERE APPLICABLE.  * </t>
  </si>
  <si>
    <r>
      <t xml:space="preserve">ULTEM™ 9085 Resin (Natural) AEROSPACE, Fortus Classic 92CI </t>
    </r>
    <r>
      <rPr>
        <sz val="14"/>
        <color rgb="FFFF0000"/>
        <rFont val="Calibri"/>
        <family val="2"/>
        <scheme val="minor"/>
      </rPr>
      <t xml:space="preserve"> Item requires customization and will have an extended lead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</si>
</sst>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33">
    <xf numFmtId="0" fontId="0" fillId="0" borderId="0" xfId="0"/>
    <xf numFmtId="0" fontId="27" fillId="0" borderId="0" xfId="0" applyFont="1"/>
    <xf numFmtId="0" fontId="28" fillId="0" borderId="50" xfId="0" applyFont="1" applyBorder="1"/>
    <xf numFmtId="0" fontId="28" fillId="0" borderId="51" xfId="0" applyFont="1" applyBorder="1"/>
    <xf numFmtId="0" fontId="29" fillId="0" borderId="63" xfId="2" applyFont="1" applyBorder="1" applyAlignment="1">
      <alignment vertical="center"/>
    </xf>
    <xf numFmtId="0" fontId="28" fillId="0" borderId="63" xfId="0" applyFont="1" applyBorder="1"/>
    <xf numFmtId="0" fontId="28" fillId="0" borderId="14" xfId="0" applyFont="1" applyBorder="1"/>
    <xf numFmtId="0" fontId="28" fillId="0" borderId="56" xfId="0" applyFont="1" applyBorder="1"/>
    <xf numFmtId="0" fontId="28" fillId="0" borderId="52" xfId="0" applyFont="1" applyBorder="1" applyAlignment="1">
      <alignment horizontal="right"/>
    </xf>
    <xf numFmtId="0" fontId="28" fillId="0" borderId="49" xfId="0" applyFont="1" applyBorder="1" applyAlignment="1">
      <alignment horizontal="right"/>
    </xf>
    <xf numFmtId="0" fontId="28" fillId="0" borderId="61" xfId="0" applyFont="1" applyBorder="1" applyAlignment="1">
      <alignment horizontal="right"/>
    </xf>
    <xf numFmtId="0" fontId="28" fillId="4" borderId="14" xfId="0" applyFont="1" applyFill="1" applyBorder="1" applyAlignment="1">
      <alignment horizontal="left"/>
    </xf>
    <xf numFmtId="0" fontId="28" fillId="4" borderId="49" xfId="0" applyFont="1" applyFill="1" applyBorder="1" applyAlignment="1">
      <alignment horizontal="left"/>
    </xf>
    <xf numFmtId="0" fontId="28" fillId="0" borderId="53" xfId="0" applyFont="1" applyBorder="1" applyAlignment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/>
    <xf numFmtId="0" fontId="35" fillId="0" borderId="0" xfId="0" applyFont="1" applyAlignment="1">
      <alignment vertical="center"/>
    </xf>
    <xf numFmtId="0" fontId="36" fillId="0" borderId="62" xfId="0" applyFont="1" applyBorder="1" applyAlignment="1" applyProtection="1">
      <alignment vertical="center" wrapText="1"/>
      <protection locked="0"/>
    </xf>
    <xf numFmtId="0" fontId="36" fillId="0" borderId="65" xfId="0" applyFont="1" applyBorder="1" applyAlignment="1" applyProtection="1">
      <alignment horizontal="left" vertical="center"/>
      <protection locked="0"/>
    </xf>
    <xf numFmtId="0" fontId="36" fillId="0" borderId="62" xfId="0" applyFont="1" applyBorder="1" applyAlignment="1" applyProtection="1">
      <alignment vertical="center"/>
      <protection locked="0"/>
    </xf>
    <xf numFmtId="0" fontId="36" fillId="0" borderId="64" xfId="0" applyFont="1" applyBorder="1" applyAlignment="1" applyProtection="1">
      <alignment vertical="center"/>
      <protection locked="0"/>
    </xf>
    <xf numFmtId="0" fontId="35" fillId="0" borderId="0" xfId="0" applyFo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44" fillId="0" borderId="20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2" xfId="0" applyFont="1" applyBorder="1" applyAlignment="1">
      <alignment horizontal="left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4" fillId="5" borderId="70" xfId="0" applyFont="1" applyFill="1" applyBorder="1" applyAlignment="1">
      <alignment horizontal="center" vertical="center"/>
    </xf>
    <xf numFmtId="0" fontId="34" fillId="5" borderId="71" xfId="0" applyFont="1" applyFill="1" applyBorder="1" applyAlignment="1">
      <alignment horizontal="center" vertical="center"/>
    </xf>
    <xf numFmtId="0" fontId="34" fillId="5" borderId="72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34" fillId="5" borderId="75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6" fillId="0" borderId="62" xfId="0" applyFont="1" applyBorder="1" applyAlignment="1" applyProtection="1">
      <alignment horizontal="left" vertical="center"/>
      <protection locked="0"/>
    </xf>
    <xf numFmtId="0" fontId="39" fillId="0" borderId="20" xfId="0" applyFont="1" applyBorder="1" applyAlignment="1" applyProtection="1">
      <alignment vertical="center" readingOrder="1"/>
      <protection locked="0"/>
    </xf>
    <xf numFmtId="0" fontId="39" fillId="0" borderId="8" xfId="2161" applyFont="1" applyBorder="1" applyAlignment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35" fillId="0" borderId="22" xfId="0" applyNumberFormat="1" applyFont="1" applyBorder="1" applyAlignment="1">
      <alignment vertical="center"/>
    </xf>
    <xf numFmtId="44" fontId="39" fillId="0" borderId="37" xfId="610" applyFont="1" applyFill="1" applyBorder="1" applyAlignment="1">
      <alignment vertical="center"/>
    </xf>
    <xf numFmtId="44" fontId="35" fillId="0" borderId="59" xfId="0" applyNumberFormat="1" applyFont="1" applyBorder="1" applyAlignment="1">
      <alignment vertical="center"/>
    </xf>
    <xf numFmtId="0" fontId="40" fillId="0" borderId="20" xfId="0" applyFont="1" applyBorder="1" applyAlignment="1" applyProtection="1">
      <alignment horizontal="center"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1" fillId="0" borderId="0" xfId="0" applyFont="1"/>
    <xf numFmtId="0" fontId="35" fillId="0" borderId="20" xfId="0" applyFont="1" applyBorder="1" applyAlignment="1" applyProtection="1">
      <alignment horizontal="center" vertical="center"/>
      <protection locked="0"/>
    </xf>
    <xf numFmtId="44" fontId="39" fillId="0" borderId="8" xfId="610" applyFont="1" applyFill="1" applyBorder="1" applyAlignment="1">
      <alignment horizontal="center" vertical="center"/>
    </xf>
    <xf numFmtId="0" fontId="39" fillId="0" borderId="25" xfId="2161" applyFont="1" applyBorder="1" applyAlignment="1">
      <alignment horizontal="center" vertical="center"/>
    </xf>
    <xf numFmtId="0" fontId="35" fillId="0" borderId="20" xfId="0" applyFont="1" applyBorder="1" applyProtection="1">
      <protection locked="0"/>
    </xf>
    <xf numFmtId="0" fontId="39" fillId="0" borderId="8" xfId="2161" applyFont="1" applyBorder="1" applyAlignment="1">
      <alignment horizontal="center" vertical="top"/>
    </xf>
    <xf numFmtId="0" fontId="35" fillId="0" borderId="23" xfId="0" applyFont="1" applyBorder="1" applyProtection="1">
      <protection locked="0"/>
    </xf>
    <xf numFmtId="0" fontId="39" fillId="0" borderId="24" xfId="2161" applyFont="1" applyBorder="1" applyAlignment="1">
      <alignment horizontal="center" vertical="top"/>
    </xf>
    <xf numFmtId="44" fontId="39" fillId="0" borderId="24" xfId="610" applyFont="1" applyFill="1" applyBorder="1" applyAlignment="1">
      <alignment vertical="center"/>
    </xf>
    <xf numFmtId="44" fontId="35" fillId="0" borderId="44" xfId="0" applyNumberFormat="1" applyFont="1" applyBorder="1" applyAlignment="1">
      <alignment vertical="center"/>
    </xf>
    <xf numFmtId="0" fontId="40" fillId="0" borderId="39" xfId="65" applyFont="1" applyBorder="1" applyAlignment="1" applyProtection="1">
      <alignment vertical="center"/>
      <protection locked="0"/>
    </xf>
    <xf numFmtId="0" fontId="39" fillId="0" borderId="38" xfId="2161" applyFont="1" applyBorder="1" applyAlignment="1">
      <alignment horizontal="center" vertical="center"/>
    </xf>
    <xf numFmtId="44" fontId="39" fillId="0" borderId="38" xfId="610" applyFont="1" applyFill="1" applyBorder="1" applyAlignment="1">
      <alignment vertical="center"/>
    </xf>
    <xf numFmtId="44" fontId="40" fillId="0" borderId="36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vertical="center"/>
      <protection locked="0"/>
    </xf>
    <xf numFmtId="0" fontId="39" fillId="0" borderId="8" xfId="0" applyFont="1" applyBorder="1" applyAlignment="1">
      <alignment horizontal="center" vertical="center"/>
    </xf>
    <xf numFmtId="44" fontId="40" fillId="0" borderId="44" xfId="0" applyNumberFormat="1" applyFont="1" applyBorder="1" applyAlignment="1">
      <alignment horizontal="center" vertical="center"/>
    </xf>
    <xf numFmtId="0" fontId="42" fillId="0" borderId="70" xfId="0" applyFont="1" applyBorder="1" applyAlignment="1" applyProtection="1">
      <alignment horizontal="center" vertical="center" readingOrder="1"/>
      <protection locked="0"/>
    </xf>
    <xf numFmtId="0" fontId="39" fillId="0" borderId="71" xfId="2161" applyFont="1" applyBorder="1" applyAlignment="1">
      <alignment horizontal="center" vertical="center"/>
    </xf>
    <xf numFmtId="44" fontId="39" fillId="0" borderId="71" xfId="610" applyFont="1" applyFill="1" applyBorder="1" applyAlignment="1">
      <alignment vertical="center"/>
    </xf>
    <xf numFmtId="44" fontId="35" fillId="0" borderId="72" xfId="0" applyNumberFormat="1" applyFont="1" applyBorder="1" applyAlignment="1">
      <alignment vertical="center"/>
    </xf>
    <xf numFmtId="0" fontId="39" fillId="0" borderId="40" xfId="0" applyFont="1" applyBorder="1" applyAlignment="1" applyProtection="1">
      <alignment vertical="center"/>
      <protection locked="0"/>
    </xf>
    <xf numFmtId="0" fontId="39" fillId="0" borderId="37" xfId="2161" applyFont="1" applyBorder="1" applyAlignment="1">
      <alignment horizontal="center" vertical="center"/>
    </xf>
    <xf numFmtId="0" fontId="42" fillId="0" borderId="20" xfId="0" applyFont="1" applyBorder="1" applyAlignment="1" applyProtection="1">
      <alignment horizontal="center" vertical="center" readingOrder="1"/>
      <protection locked="0"/>
    </xf>
    <xf numFmtId="0" fontId="39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Border="1" applyAlignment="1">
      <alignment horizontal="center" vertical="center"/>
    </xf>
    <xf numFmtId="44" fontId="40" fillId="0" borderId="17" xfId="0" applyNumberFormat="1" applyFont="1" applyBorder="1" applyAlignment="1">
      <alignment horizontal="center"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4" fillId="5" borderId="79" xfId="0" applyFont="1" applyFill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left"/>
    </xf>
    <xf numFmtId="0" fontId="40" fillId="0" borderId="80" xfId="0" applyFont="1" applyBorder="1" applyAlignment="1" applyProtection="1">
      <alignment vertical="center"/>
      <protection locked="0"/>
    </xf>
    <xf numFmtId="0" fontId="39" fillId="0" borderId="81" xfId="2161" applyFont="1" applyBorder="1" applyAlignment="1">
      <alignment horizontal="center" vertical="center"/>
    </xf>
    <xf numFmtId="44" fontId="39" fillId="0" borderId="81" xfId="610" applyFont="1" applyFill="1" applyBorder="1" applyAlignment="1">
      <alignment vertical="center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44" fontId="39" fillId="0" borderId="0" xfId="610" applyFont="1" applyFill="1" applyBorder="1" applyAlignment="1">
      <alignment vertical="center"/>
    </xf>
    <xf numFmtId="44" fontId="40" fillId="0" borderId="0" xfId="0" applyNumberFormat="1" applyFont="1" applyAlignment="1">
      <alignment horizontal="center" vertical="center"/>
    </xf>
    <xf numFmtId="0" fontId="34" fillId="3" borderId="7" xfId="0" applyFont="1" applyFill="1" applyBorder="1" applyAlignment="1">
      <alignment horizontal="center"/>
    </xf>
    <xf numFmtId="164" fontId="41" fillId="3" borderId="8" xfId="1" applyNumberFormat="1" applyFont="1" applyFill="1" applyBorder="1" applyAlignment="1">
      <alignment horizontal="center"/>
    </xf>
    <xf numFmtId="0" fontId="51" fillId="0" borderId="0" xfId="0" applyFont="1"/>
    <xf numFmtId="0" fontId="50" fillId="37" borderId="14" xfId="0" applyFont="1" applyFill="1" applyBorder="1" applyAlignment="1" applyProtection="1">
      <alignment horizontal="left"/>
      <protection locked="0"/>
    </xf>
    <xf numFmtId="0" fontId="50" fillId="37" borderId="0" xfId="0" applyFont="1" applyFill="1" applyAlignment="1" applyProtection="1">
      <alignment horizontal="left"/>
      <protection locked="0"/>
    </xf>
    <xf numFmtId="44" fontId="49" fillId="4" borderId="82" xfId="1" applyFont="1" applyFill="1" applyBorder="1" applyAlignment="1" applyProtection="1">
      <alignment horizontal="center" vertical="center"/>
    </xf>
    <xf numFmtId="0" fontId="48" fillId="37" borderId="0" xfId="0" applyFont="1" applyFill="1" applyAlignment="1" applyProtection="1">
      <alignment horizontal="left"/>
      <protection locked="0"/>
    </xf>
    <xf numFmtId="44" fontId="52" fillId="4" borderId="83" xfId="2" applyNumberFormat="1" applyFont="1" applyFill="1" applyBorder="1" applyAlignment="1" applyProtection="1">
      <alignment vertical="center"/>
    </xf>
    <xf numFmtId="0" fontId="39" fillId="0" borderId="5" xfId="2161" applyFont="1" applyBorder="1" applyAlignment="1">
      <alignment horizontal="left" vertical="top" wrapText="1"/>
    </xf>
    <xf numFmtId="0" fontId="39" fillId="0" borderId="7" xfId="2161" applyFont="1" applyBorder="1" applyAlignment="1">
      <alignment horizontal="left" vertical="top" wrapText="1"/>
    </xf>
    <xf numFmtId="0" fontId="39" fillId="0" borderId="6" xfId="2161" applyFont="1" applyBorder="1" applyAlignment="1">
      <alignment horizontal="left" vertical="top" wrapText="1"/>
    </xf>
    <xf numFmtId="0" fontId="39" fillId="0" borderId="5" xfId="2161" applyFont="1" applyBorder="1" applyAlignment="1">
      <alignment horizontal="left" vertical="top"/>
    </xf>
    <xf numFmtId="0" fontId="39" fillId="0" borderId="7" xfId="2161" applyFont="1" applyBorder="1" applyAlignment="1">
      <alignment horizontal="left" vertical="top"/>
    </xf>
    <xf numFmtId="0" fontId="39" fillId="0" borderId="6" xfId="2161" applyFont="1" applyBorder="1" applyAlignment="1">
      <alignment horizontal="left" vertical="top"/>
    </xf>
    <xf numFmtId="0" fontId="39" fillId="0" borderId="41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5" xfId="153" applyFont="1" applyBorder="1" applyAlignment="1">
      <alignment horizontal="left" vertical="top" wrapText="1"/>
    </xf>
    <xf numFmtId="0" fontId="39" fillId="0" borderId="7" xfId="153" applyFont="1" applyBorder="1" applyAlignment="1">
      <alignment horizontal="left" vertical="top" wrapText="1"/>
    </xf>
    <xf numFmtId="0" fontId="39" fillId="0" borderId="6" xfId="153" applyFont="1" applyBorder="1" applyAlignment="1">
      <alignment horizontal="left" vertical="top" wrapText="1"/>
    </xf>
    <xf numFmtId="0" fontId="39" fillId="0" borderId="8" xfId="2161" applyFont="1" applyBorder="1" applyAlignment="1">
      <alignment horizontal="left" vertical="top" wrapText="1"/>
    </xf>
    <xf numFmtId="0" fontId="39" fillId="0" borderId="41" xfId="153" applyFont="1" applyBorder="1" applyAlignment="1">
      <alignment horizontal="left" vertical="center" wrapText="1"/>
    </xf>
    <xf numFmtId="0" fontId="39" fillId="0" borderId="43" xfId="153" applyFont="1" applyBorder="1" applyAlignment="1">
      <alignment horizontal="left" vertical="center" wrapText="1"/>
    </xf>
    <xf numFmtId="0" fontId="39" fillId="0" borderId="42" xfId="153" applyFont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top" wrapText="1"/>
    </xf>
    <xf numFmtId="0" fontId="35" fillId="0" borderId="7" xfId="2161" applyFont="1" applyBorder="1" applyAlignment="1">
      <alignment horizontal="left" vertical="top" wrapText="1"/>
    </xf>
    <xf numFmtId="0" fontId="35" fillId="0" borderId="6" xfId="2161" applyFont="1" applyBorder="1" applyAlignment="1">
      <alignment horizontal="left" vertical="top" wrapText="1"/>
    </xf>
    <xf numFmtId="0" fontId="43" fillId="0" borderId="5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8" xfId="0" applyFont="1" applyBorder="1" applyAlignment="1">
      <alignment horizontal="left" vertical="center" wrapText="1"/>
    </xf>
    <xf numFmtId="0" fontId="47" fillId="0" borderId="73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38" fillId="0" borderId="16" xfId="0" applyFont="1" applyBorder="1" applyAlignment="1" applyProtection="1">
      <alignment horizontal="left" vertical="center"/>
      <protection locked="0"/>
    </xf>
    <xf numFmtId="0" fontId="38" fillId="0" borderId="2" xfId="0" applyFont="1" applyBorder="1" applyAlignment="1" applyProtection="1">
      <alignment horizontal="left" vertical="center"/>
      <protection locked="0"/>
    </xf>
    <xf numFmtId="0" fontId="38" fillId="0" borderId="4" xfId="0" applyFont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9" fillId="0" borderId="46" xfId="153" applyFont="1" applyBorder="1" applyAlignment="1">
      <alignment horizontal="left" vertical="top" wrapText="1"/>
    </xf>
    <xf numFmtId="0" fontId="39" fillId="0" borderId="2" xfId="153" applyFont="1" applyBorder="1" applyAlignment="1">
      <alignment horizontal="left" vertical="top" wrapText="1"/>
    </xf>
    <xf numFmtId="0" fontId="39" fillId="0" borderId="47" xfId="153" applyFont="1" applyBorder="1" applyAlignment="1">
      <alignment horizontal="left" vertical="top" wrapText="1"/>
    </xf>
    <xf numFmtId="0" fontId="39" fillId="0" borderId="5" xfId="2161" applyFont="1" applyBorder="1" applyAlignment="1">
      <alignment vertical="top" wrapText="1"/>
    </xf>
    <xf numFmtId="0" fontId="39" fillId="0" borderId="7" xfId="2161" applyFont="1" applyBorder="1" applyAlignment="1">
      <alignment vertical="top" wrapText="1"/>
    </xf>
    <xf numFmtId="0" fontId="39" fillId="0" borderId="6" xfId="2161" applyFont="1" applyBorder="1" applyAlignment="1">
      <alignment vertical="top" wrapText="1"/>
    </xf>
    <xf numFmtId="0" fontId="39" fillId="0" borderId="45" xfId="2161" applyFont="1" applyBorder="1" applyAlignment="1">
      <alignment vertical="top" wrapText="1"/>
    </xf>
    <xf numFmtId="0" fontId="39" fillId="0" borderId="1" xfId="2161" applyFont="1" applyBorder="1" applyAlignment="1">
      <alignment vertical="top" wrapText="1"/>
    </xf>
    <xf numFmtId="0" fontId="39" fillId="0" borderId="58" xfId="2161" applyFont="1" applyBorder="1" applyAlignment="1">
      <alignment vertical="top" wrapText="1"/>
    </xf>
    <xf numFmtId="167" fontId="39" fillId="0" borderId="5" xfId="368" applyFont="1" applyBorder="1" applyAlignment="1">
      <alignment horizontal="left" vertical="top" wrapText="1"/>
    </xf>
    <xf numFmtId="167" fontId="39" fillId="0" borderId="7" xfId="368" applyFont="1" applyBorder="1" applyAlignment="1">
      <alignment horizontal="left" vertical="top" wrapText="1"/>
    </xf>
    <xf numFmtId="167" fontId="39" fillId="0" borderId="6" xfId="368" applyFont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4" fillId="5" borderId="2" xfId="0" applyFont="1" applyFill="1" applyBorder="1" applyAlignment="1">
      <alignment horizontal="center" vertical="center"/>
    </xf>
    <xf numFmtId="0" fontId="39" fillId="0" borderId="41" xfId="153" applyFont="1" applyBorder="1" applyAlignment="1">
      <alignment horizontal="left" vertical="top" wrapText="1"/>
    </xf>
    <xf numFmtId="0" fontId="39" fillId="0" borderId="43" xfId="153" applyFont="1" applyBorder="1" applyAlignment="1">
      <alignment horizontal="left" vertical="top" wrapText="1"/>
    </xf>
    <xf numFmtId="0" fontId="39" fillId="0" borderId="42" xfId="153" applyFont="1" applyBorder="1" applyAlignment="1">
      <alignment horizontal="left" vertical="top" wrapText="1"/>
    </xf>
    <xf numFmtId="0" fontId="46" fillId="0" borderId="62" xfId="2" applyFont="1" applyBorder="1" applyAlignment="1" applyProtection="1">
      <alignment horizontal="left" vertical="center" wrapText="1" readingOrder="1"/>
      <protection locked="0"/>
    </xf>
    <xf numFmtId="0" fontId="46" fillId="0" borderId="9" xfId="2" applyFont="1" applyBorder="1" applyAlignment="1" applyProtection="1">
      <alignment horizontal="left" vertical="center" wrapText="1" readingOrder="1"/>
      <protection locked="0"/>
    </xf>
    <xf numFmtId="0" fontId="46" fillId="0" borderId="68" xfId="2" applyFont="1" applyBorder="1" applyAlignment="1">
      <alignment vertical="center"/>
    </xf>
    <xf numFmtId="0" fontId="46" fillId="0" borderId="17" xfId="2" applyFont="1" applyBorder="1" applyAlignment="1">
      <alignment vertical="center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/>
    </xf>
    <xf numFmtId="0" fontId="45" fillId="0" borderId="7" xfId="0" applyFont="1" applyBorder="1" applyAlignment="1">
      <alignment horizontal="left"/>
    </xf>
    <xf numFmtId="0" fontId="45" fillId="0" borderId="69" xfId="0" applyFont="1" applyBorder="1" applyAlignment="1">
      <alignment horizontal="left"/>
    </xf>
    <xf numFmtId="0" fontId="45" fillId="0" borderId="10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69" xfId="0" applyFont="1" applyBorder="1" applyAlignment="1">
      <alignment horizontal="left" vertical="center"/>
    </xf>
    <xf numFmtId="0" fontId="36" fillId="0" borderId="16" xfId="0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0" fontId="36" fillId="0" borderId="4" xfId="0" applyFont="1" applyBorder="1" applyAlignment="1" applyProtection="1">
      <alignment horizontal="left" vertical="center"/>
      <protection locked="0"/>
    </xf>
    <xf numFmtId="0" fontId="34" fillId="5" borderId="7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6" xfId="2" applyFont="1" applyBorder="1" applyAlignment="1">
      <alignment horizontal="center" vertical="center"/>
    </xf>
    <xf numFmtId="0" fontId="29" fillId="0" borderId="67" xfId="2" applyFont="1" applyBorder="1" applyAlignment="1">
      <alignment horizontal="center" vertical="center"/>
    </xf>
    <xf numFmtId="0" fontId="36" fillId="0" borderId="62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2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39" fillId="0" borderId="73" xfId="2161" applyFont="1" applyBorder="1" applyAlignment="1">
      <alignment horizontal="left" vertical="top" wrapText="1"/>
    </xf>
    <xf numFmtId="0" fontId="39" fillId="0" borderId="48" xfId="2161" applyFont="1" applyBorder="1" applyAlignment="1">
      <alignment horizontal="left" vertical="top" wrapText="1"/>
    </xf>
    <xf numFmtId="0" fontId="39" fillId="0" borderId="74" xfId="2161" applyFont="1" applyBorder="1" applyAlignment="1">
      <alignment horizontal="left" vertical="top" wrapText="1"/>
    </xf>
    <xf numFmtId="0" fontId="34" fillId="5" borderId="77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5" borderId="78" xfId="0" applyFont="1" applyFill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9" fillId="0" borderId="5" xfId="153" applyFont="1" applyBorder="1" applyAlignment="1">
      <alignment horizontal="left" vertical="center" wrapText="1"/>
    </xf>
    <xf numFmtId="0" fontId="39" fillId="0" borderId="7" xfId="153" applyFont="1" applyBorder="1" applyAlignment="1">
      <alignment horizontal="left" vertical="center" wrapText="1"/>
    </xf>
    <xf numFmtId="0" fontId="39" fillId="0" borderId="6" xfId="153" applyFont="1" applyBorder="1" applyAlignment="1">
      <alignment horizontal="left" vertical="center" wrapText="1"/>
    </xf>
    <xf numFmtId="0" fontId="39" fillId="0" borderId="45" xfId="153" applyFont="1" applyBorder="1" applyAlignment="1">
      <alignment horizontal="left" vertical="center" wrapText="1"/>
    </xf>
    <xf numFmtId="0" fontId="39" fillId="0" borderId="1" xfId="153" applyFont="1" applyBorder="1" applyAlignment="1">
      <alignment horizontal="left" vertical="center" wrapText="1"/>
    </xf>
    <xf numFmtId="0" fontId="39" fillId="0" borderId="58" xfId="153" applyFont="1" applyBorder="1" applyAlignment="1">
      <alignment horizontal="left" vertical="center" wrapText="1"/>
    </xf>
    <xf numFmtId="0" fontId="50" fillId="37" borderId="14" xfId="0" applyFont="1" applyFill="1" applyBorder="1" applyAlignment="1" applyProtection="1">
      <alignment horizontal="left"/>
      <protection locked="0"/>
    </xf>
    <xf numFmtId="0" fontId="50" fillId="37" borderId="0" xfId="0" applyFont="1" applyFill="1" applyAlignment="1" applyProtection="1">
      <alignment horizontal="left"/>
      <protection locked="0"/>
    </xf>
    <xf numFmtId="0" fontId="34" fillId="5" borderId="46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75248</xdr:colOff>
      <xdr:row>1</xdr:row>
      <xdr:rowOff>15374</xdr:rowOff>
    </xdr:from>
    <xdr:to>
      <xdr:col>3</xdr:col>
      <xdr:colOff>250282</xdr:colOff>
      <xdr:row>6</xdr:row>
      <xdr:rowOff>59531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29" y="15374"/>
          <a:ext cx="2025266" cy="980941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1</xdr:row>
      <xdr:rowOff>123825</xdr:rowOff>
    </xdr:from>
    <xdr:to>
      <xdr:col>7</xdr:col>
      <xdr:colOff>1598295</xdr:colOff>
      <xdr:row>6</xdr:row>
      <xdr:rowOff>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E309D5-D1A1-4457-B4F6-203F8D3F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0500"/>
          <a:ext cx="2084070" cy="91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2"/>
  <sheetViews>
    <sheetView tabSelected="1" zoomScale="80" zoomScaleNormal="80" workbookViewId="0">
      <selection activeCell="B31" sqref="B31"/>
    </sheetView>
  </sheetViews>
  <sheetFormatPr defaultColWidth="9.33203125" defaultRowHeight="14.4" x14ac:dyDescent="0.3"/>
  <cols>
    <col min="1" max="1" width="1.5546875" style="1" customWidth="1"/>
    <col min="2" max="2" width="8.33203125" style="1" customWidth="1"/>
    <col min="3" max="3" width="18.6640625" style="1" customWidth="1"/>
    <col min="4" max="4" width="82.6640625" style="1" customWidth="1"/>
    <col min="5" max="5" width="41.44140625" style="1" customWidth="1"/>
    <col min="6" max="6" width="30" style="1" customWidth="1"/>
    <col min="7" max="7" width="18.33203125" style="1" customWidth="1"/>
    <col min="8" max="8" width="25.44140625" style="1" customWidth="1"/>
    <col min="9" max="16384" width="9.33203125" style="1"/>
  </cols>
  <sheetData>
    <row r="1" spans="2:10" ht="5.4" customHeight="1" thickBot="1" x14ac:dyDescent="0.35"/>
    <row r="2" spans="2:10" x14ac:dyDescent="0.3">
      <c r="B2" s="188"/>
      <c r="C2" s="189"/>
      <c r="D2" s="189"/>
      <c r="E2" s="189"/>
      <c r="F2" s="189"/>
      <c r="G2" s="189"/>
      <c r="H2" s="190"/>
    </row>
    <row r="3" spans="2:10" x14ac:dyDescent="0.3">
      <c r="B3" s="191"/>
      <c r="C3" s="192"/>
      <c r="D3" s="192"/>
      <c r="E3" s="192"/>
      <c r="F3" s="192"/>
      <c r="G3" s="192"/>
      <c r="H3" s="193"/>
    </row>
    <row r="4" spans="2:10" x14ac:dyDescent="0.3">
      <c r="B4" s="191"/>
      <c r="C4" s="192"/>
      <c r="D4" s="192"/>
      <c r="E4" s="192"/>
      <c r="F4" s="192"/>
      <c r="G4" s="192"/>
      <c r="H4" s="193"/>
    </row>
    <row r="5" spans="2:10" x14ac:dyDescent="0.3">
      <c r="B5" s="191"/>
      <c r="C5" s="192"/>
      <c r="D5" s="192"/>
      <c r="E5" s="192"/>
      <c r="F5" s="192"/>
      <c r="G5" s="192"/>
      <c r="H5" s="193"/>
    </row>
    <row r="6" spans="2:10" ht="18" x14ac:dyDescent="0.35">
      <c r="B6" s="50"/>
      <c r="C6" s="99"/>
      <c r="D6" s="99"/>
      <c r="E6" s="99"/>
      <c r="F6" s="99"/>
      <c r="G6" s="99"/>
      <c r="H6" s="51"/>
    </row>
    <row r="7" spans="2:10" ht="25.8" x14ac:dyDescent="0.5">
      <c r="B7" s="2" t="s">
        <v>162</v>
      </c>
      <c r="C7" s="3"/>
      <c r="D7" s="4" t="s">
        <v>163</v>
      </c>
      <c r="E7" s="3"/>
      <c r="F7" s="5"/>
      <c r="G7" s="201" t="s">
        <v>174</v>
      </c>
      <c r="H7" s="202"/>
    </row>
    <row r="8" spans="2:10" ht="25.8" x14ac:dyDescent="0.5">
      <c r="B8" s="6" t="s">
        <v>0</v>
      </c>
      <c r="C8" s="100"/>
      <c r="D8" s="100"/>
      <c r="E8" s="7"/>
      <c r="F8" s="8"/>
      <c r="G8" s="9"/>
      <c r="H8" s="10" t="s">
        <v>1</v>
      </c>
    </row>
    <row r="9" spans="2:10" ht="25.8" x14ac:dyDescent="0.5">
      <c r="B9" s="11" t="s">
        <v>2</v>
      </c>
      <c r="C9" s="101"/>
      <c r="D9" s="12"/>
      <c r="E9" s="101"/>
      <c r="F9" s="101"/>
      <c r="G9" s="101"/>
      <c r="H9" s="13" t="s">
        <v>175</v>
      </c>
    </row>
    <row r="10" spans="2:10" ht="22.95" customHeight="1" x14ac:dyDescent="0.3">
      <c r="B10" s="194" t="s">
        <v>12</v>
      </c>
      <c r="C10" s="195"/>
      <c r="D10" s="195"/>
      <c r="E10" s="14"/>
      <c r="F10" s="15"/>
      <c r="G10" s="199" t="s">
        <v>3</v>
      </c>
      <c r="H10" s="200"/>
      <c r="I10" s="16"/>
      <c r="J10" s="17"/>
    </row>
    <row r="11" spans="2:10" ht="22.2" customHeight="1" thickBot="1" x14ac:dyDescent="0.5">
      <c r="B11" s="196" t="s">
        <v>209</v>
      </c>
      <c r="C11" s="197"/>
      <c r="D11" s="197"/>
      <c r="E11" s="197"/>
      <c r="F11" s="197"/>
      <c r="G11" s="197"/>
      <c r="H11" s="198"/>
      <c r="I11" s="18"/>
    </row>
    <row r="12" spans="2:10" s="19" customFormat="1" ht="20.100000000000001" customHeight="1" thickTop="1" x14ac:dyDescent="0.3">
      <c r="B12" s="151" t="s">
        <v>117</v>
      </c>
      <c r="C12" s="152"/>
      <c r="D12" s="152"/>
      <c r="E12" s="152"/>
      <c r="F12" s="152"/>
      <c r="G12" s="152"/>
      <c r="H12" s="153"/>
    </row>
    <row r="13" spans="2:10" s="19" customFormat="1" ht="20.100000000000001" customHeight="1" x14ac:dyDescent="0.3">
      <c r="B13" s="207" t="s">
        <v>4</v>
      </c>
      <c r="C13" s="208"/>
      <c r="D13" s="208"/>
      <c r="E13" s="209" t="s">
        <v>200</v>
      </c>
      <c r="F13" s="208"/>
      <c r="G13" s="208"/>
      <c r="H13" s="210"/>
    </row>
    <row r="14" spans="2:10" s="19" customFormat="1" ht="20.100000000000001" customHeight="1" x14ac:dyDescent="0.3">
      <c r="B14" s="207" t="s">
        <v>5</v>
      </c>
      <c r="C14" s="208"/>
      <c r="D14" s="208"/>
      <c r="E14" s="20" t="s">
        <v>164</v>
      </c>
      <c r="F14" s="20" t="s">
        <v>165</v>
      </c>
      <c r="G14" s="209" t="s">
        <v>166</v>
      </c>
      <c r="H14" s="210"/>
    </row>
    <row r="15" spans="2:10" s="19" customFormat="1" ht="20.100000000000001" customHeight="1" x14ac:dyDescent="0.3">
      <c r="B15" s="151" t="s">
        <v>118</v>
      </c>
      <c r="C15" s="152"/>
      <c r="D15" s="152"/>
      <c r="E15" s="152"/>
      <c r="F15" s="152"/>
      <c r="G15" s="152"/>
      <c r="H15" s="153"/>
    </row>
    <row r="16" spans="2:10" s="19" customFormat="1" ht="20.100000000000001" customHeight="1" x14ac:dyDescent="0.3">
      <c r="B16" s="206" t="s">
        <v>115</v>
      </c>
      <c r="C16" s="204"/>
      <c r="D16" s="204"/>
      <c r="E16" s="203" t="s">
        <v>116</v>
      </c>
      <c r="F16" s="204"/>
      <c r="G16" s="204"/>
      <c r="H16" s="205"/>
    </row>
    <row r="17" spans="2:8" s="19" customFormat="1" ht="20.100000000000001" customHeight="1" x14ac:dyDescent="0.3">
      <c r="B17" s="206" t="s">
        <v>11</v>
      </c>
      <c r="C17" s="204"/>
      <c r="D17" s="204"/>
      <c r="E17" s="52" t="s">
        <v>164</v>
      </c>
      <c r="F17" s="21" t="s">
        <v>165</v>
      </c>
      <c r="G17" s="22" t="s">
        <v>166</v>
      </c>
      <c r="H17" s="23"/>
    </row>
    <row r="18" spans="2:8" s="19" customFormat="1" ht="20.100000000000001" customHeight="1" x14ac:dyDescent="0.3">
      <c r="B18" s="206" t="s">
        <v>113</v>
      </c>
      <c r="C18" s="204"/>
      <c r="D18" s="204"/>
      <c r="E18" s="203" t="s">
        <v>114</v>
      </c>
      <c r="F18" s="204"/>
      <c r="G18" s="204"/>
      <c r="H18" s="205"/>
    </row>
    <row r="19" spans="2:8" s="19" customFormat="1" ht="20.100000000000001" customHeight="1" x14ac:dyDescent="0.3">
      <c r="B19" s="151" t="s">
        <v>171</v>
      </c>
      <c r="C19" s="152"/>
      <c r="D19" s="152"/>
      <c r="E19" s="152"/>
      <c r="F19" s="152"/>
      <c r="G19" s="152"/>
      <c r="H19" s="153"/>
    </row>
    <row r="20" spans="2:8" s="19" customFormat="1" ht="20.100000000000001" customHeight="1" x14ac:dyDescent="0.3">
      <c r="B20" s="148"/>
      <c r="C20" s="149"/>
      <c r="D20" s="149"/>
      <c r="E20" s="149"/>
      <c r="F20" s="149"/>
      <c r="G20" s="149"/>
      <c r="H20" s="150"/>
    </row>
    <row r="21" spans="2:8" s="19" customFormat="1" ht="20.100000000000001" customHeight="1" x14ac:dyDescent="0.3">
      <c r="B21" s="151" t="s">
        <v>167</v>
      </c>
      <c r="C21" s="152"/>
      <c r="D21" s="152"/>
      <c r="E21" s="152"/>
      <c r="F21" s="152"/>
      <c r="G21" s="152"/>
      <c r="H21" s="153"/>
    </row>
    <row r="22" spans="2:8" s="19" customFormat="1" ht="20.100000000000001" customHeight="1" x14ac:dyDescent="0.3">
      <c r="B22" s="184" t="s">
        <v>168</v>
      </c>
      <c r="C22" s="185"/>
      <c r="D22" s="185"/>
      <c r="E22" s="185"/>
      <c r="F22" s="185"/>
      <c r="G22" s="185"/>
      <c r="H22" s="186"/>
    </row>
    <row r="23" spans="2:8" s="24" customFormat="1" ht="20.100000000000001" customHeight="1" x14ac:dyDescent="0.35">
      <c r="B23" s="175" t="s">
        <v>180</v>
      </c>
      <c r="C23" s="176"/>
      <c r="D23" s="176"/>
      <c r="E23" s="176"/>
      <c r="F23" s="176"/>
      <c r="G23" s="176"/>
      <c r="H23" s="177"/>
    </row>
    <row r="24" spans="2:8" s="24" customFormat="1" ht="20.100000000000001" customHeight="1" x14ac:dyDescent="0.35">
      <c r="B24" s="178" t="s">
        <v>183</v>
      </c>
      <c r="C24" s="179"/>
      <c r="D24" s="179"/>
      <c r="E24" s="179"/>
      <c r="F24" s="180"/>
      <c r="G24" s="171" t="s">
        <v>177</v>
      </c>
      <c r="H24" s="172"/>
    </row>
    <row r="25" spans="2:8" s="24" customFormat="1" ht="20.100000000000001" customHeight="1" x14ac:dyDescent="0.35">
      <c r="B25" s="181" t="s">
        <v>178</v>
      </c>
      <c r="C25" s="182"/>
      <c r="D25" s="182"/>
      <c r="E25" s="182"/>
      <c r="F25" s="183"/>
      <c r="G25" s="173" t="s">
        <v>179</v>
      </c>
      <c r="H25" s="174"/>
    </row>
    <row r="26" spans="2:8" s="112" customFormat="1" ht="16.2" customHeight="1" x14ac:dyDescent="0.3">
      <c r="B26" s="226"/>
      <c r="C26" s="227"/>
      <c r="D26" s="227"/>
      <c r="E26" s="227"/>
      <c r="F26" s="227"/>
      <c r="G26" s="227"/>
      <c r="H26" s="115" t="s">
        <v>119</v>
      </c>
    </row>
    <row r="27" spans="2:8" s="112" customFormat="1" ht="15.75" customHeight="1" x14ac:dyDescent="0.3">
      <c r="B27" s="113"/>
      <c r="C27" s="114"/>
      <c r="D27" s="116" t="s">
        <v>222</v>
      </c>
      <c r="E27" s="114"/>
      <c r="F27" s="114"/>
      <c r="G27" s="114"/>
      <c r="H27" s="117">
        <f>SUM(H31:H140)</f>
        <v>0</v>
      </c>
    </row>
    <row r="28" spans="2:8" s="24" customFormat="1" ht="20.100000000000001" customHeight="1" x14ac:dyDescent="0.35">
      <c r="B28" s="36"/>
      <c r="C28" s="37"/>
      <c r="D28" s="229" t="s">
        <v>181</v>
      </c>
      <c r="E28" s="229"/>
      <c r="F28" s="229"/>
      <c r="G28" s="110"/>
      <c r="H28" s="111"/>
    </row>
    <row r="29" spans="2:8" s="24" customFormat="1" ht="22.2" customHeight="1" x14ac:dyDescent="0.35">
      <c r="B29" s="38"/>
      <c r="C29" s="39"/>
      <c r="D29" s="230" t="s">
        <v>182</v>
      </c>
      <c r="E29" s="231"/>
      <c r="F29" s="232"/>
      <c r="G29" s="40"/>
      <c r="H29" s="41"/>
    </row>
    <row r="30" spans="2:8" s="24" customFormat="1" ht="21" customHeight="1" x14ac:dyDescent="0.35">
      <c r="B30" s="28" t="s">
        <v>6</v>
      </c>
      <c r="C30" s="29" t="s">
        <v>9</v>
      </c>
      <c r="D30" s="127" t="s">
        <v>36</v>
      </c>
      <c r="E30" s="128"/>
      <c r="F30" s="129"/>
      <c r="G30" s="29" t="s">
        <v>7</v>
      </c>
      <c r="H30" s="27" t="s">
        <v>13</v>
      </c>
    </row>
    <row r="31" spans="2:8" s="24" customFormat="1" ht="21" customHeight="1" x14ac:dyDescent="0.35">
      <c r="B31" s="53"/>
      <c r="C31" s="54" t="s">
        <v>37</v>
      </c>
      <c r="D31" s="121" t="s">
        <v>38</v>
      </c>
      <c r="E31" s="122"/>
      <c r="F31" s="123"/>
      <c r="G31" s="55">
        <v>47</v>
      </c>
      <c r="H31" s="56">
        <f t="shared" ref="H31:H40" si="0">SUM(B31*G31)</f>
        <v>0</v>
      </c>
    </row>
    <row r="32" spans="2:8" s="24" customFormat="1" ht="21" customHeight="1" x14ac:dyDescent="0.35">
      <c r="B32" s="53"/>
      <c r="C32" s="54" t="s">
        <v>39</v>
      </c>
      <c r="D32" s="121" t="s">
        <v>40</v>
      </c>
      <c r="E32" s="122"/>
      <c r="F32" s="123"/>
      <c r="G32" s="55">
        <v>528</v>
      </c>
      <c r="H32" s="56">
        <f t="shared" si="0"/>
        <v>0</v>
      </c>
    </row>
    <row r="33" spans="2:12" s="24" customFormat="1" ht="21" customHeight="1" x14ac:dyDescent="0.35">
      <c r="B33" s="53"/>
      <c r="C33" s="54" t="s">
        <v>41</v>
      </c>
      <c r="D33" s="121" t="s">
        <v>42</v>
      </c>
      <c r="E33" s="122"/>
      <c r="F33" s="123"/>
      <c r="G33" s="55">
        <v>103</v>
      </c>
      <c r="H33" s="56">
        <f t="shared" si="0"/>
        <v>0</v>
      </c>
    </row>
    <row r="34" spans="2:12" s="24" customFormat="1" ht="21" customHeight="1" x14ac:dyDescent="0.35">
      <c r="B34" s="53"/>
      <c r="C34" s="54" t="s">
        <v>43</v>
      </c>
      <c r="D34" s="121" t="s">
        <v>44</v>
      </c>
      <c r="E34" s="122"/>
      <c r="F34" s="123"/>
      <c r="G34" s="55">
        <v>299</v>
      </c>
      <c r="H34" s="56">
        <f t="shared" si="0"/>
        <v>0</v>
      </c>
    </row>
    <row r="35" spans="2:12" s="24" customFormat="1" ht="21" customHeight="1" x14ac:dyDescent="0.35">
      <c r="B35" s="53"/>
      <c r="C35" s="54" t="s">
        <v>45</v>
      </c>
      <c r="D35" s="121" t="s">
        <v>46</v>
      </c>
      <c r="E35" s="122"/>
      <c r="F35" s="123"/>
      <c r="G35" s="55">
        <v>240</v>
      </c>
      <c r="H35" s="56">
        <f t="shared" si="0"/>
        <v>0</v>
      </c>
    </row>
    <row r="36" spans="2:12" s="24" customFormat="1" ht="21" customHeight="1" x14ac:dyDescent="0.35">
      <c r="B36" s="53"/>
      <c r="C36" s="54" t="s">
        <v>47</v>
      </c>
      <c r="D36" s="121" t="s">
        <v>48</v>
      </c>
      <c r="E36" s="122"/>
      <c r="F36" s="123"/>
      <c r="G36" s="55">
        <v>66</v>
      </c>
      <c r="H36" s="56">
        <f t="shared" si="0"/>
        <v>0</v>
      </c>
    </row>
    <row r="37" spans="2:12" s="24" customFormat="1" ht="21" customHeight="1" x14ac:dyDescent="0.35">
      <c r="B37" s="53"/>
      <c r="C37" s="54" t="s">
        <v>8</v>
      </c>
      <c r="D37" s="118" t="s">
        <v>127</v>
      </c>
      <c r="E37" s="119"/>
      <c r="F37" s="120"/>
      <c r="G37" s="55">
        <v>191</v>
      </c>
      <c r="H37" s="56">
        <f t="shared" si="0"/>
        <v>0</v>
      </c>
    </row>
    <row r="38" spans="2:12" s="24" customFormat="1" ht="21" customHeight="1" x14ac:dyDescent="0.35">
      <c r="B38" s="53"/>
      <c r="C38" s="54" t="s">
        <v>10</v>
      </c>
      <c r="D38" s="118" t="s">
        <v>49</v>
      </c>
      <c r="E38" s="119"/>
      <c r="F38" s="120"/>
      <c r="G38" s="55">
        <v>191</v>
      </c>
      <c r="H38" s="56">
        <f t="shared" si="0"/>
        <v>0</v>
      </c>
    </row>
    <row r="39" spans="2:12" s="24" customFormat="1" ht="21" customHeight="1" x14ac:dyDescent="0.35">
      <c r="B39" s="53"/>
      <c r="C39" s="54" t="s">
        <v>50</v>
      </c>
      <c r="D39" s="121" t="s">
        <v>51</v>
      </c>
      <c r="E39" s="122"/>
      <c r="F39" s="123"/>
      <c r="G39" s="55">
        <v>754</v>
      </c>
      <c r="H39" s="56">
        <f t="shared" si="0"/>
        <v>0</v>
      </c>
    </row>
    <row r="40" spans="2:12" s="24" customFormat="1" ht="22.2" customHeight="1" x14ac:dyDescent="0.35">
      <c r="B40" s="53"/>
      <c r="C40" s="54" t="s">
        <v>213</v>
      </c>
      <c r="D40" s="121" t="s">
        <v>221</v>
      </c>
      <c r="E40" s="122"/>
      <c r="F40" s="123"/>
      <c r="G40" s="57">
        <v>132</v>
      </c>
      <c r="H40" s="58">
        <f t="shared" si="0"/>
        <v>0</v>
      </c>
    </row>
    <row r="41" spans="2:12" s="24" customFormat="1" ht="22.2" customHeight="1" x14ac:dyDescent="0.35">
      <c r="B41" s="28" t="s">
        <v>6</v>
      </c>
      <c r="C41" s="29" t="s">
        <v>9</v>
      </c>
      <c r="D41" s="228" t="s">
        <v>158</v>
      </c>
      <c r="E41" s="167"/>
      <c r="F41" s="167"/>
      <c r="G41" s="29" t="s">
        <v>7</v>
      </c>
      <c r="H41" s="27" t="s">
        <v>13</v>
      </c>
    </row>
    <row r="42" spans="2:12" s="24" customFormat="1" ht="22.2" customHeight="1" x14ac:dyDescent="0.35">
      <c r="B42" s="46"/>
      <c r="C42" s="91"/>
      <c r="D42" s="217" t="s">
        <v>126</v>
      </c>
      <c r="E42" s="218"/>
      <c r="F42" s="219"/>
      <c r="G42" s="42"/>
      <c r="H42" s="93"/>
    </row>
    <row r="43" spans="2:12" s="24" customFormat="1" ht="19.95" customHeight="1" x14ac:dyDescent="0.35">
      <c r="B43" s="59"/>
      <c r="C43" s="54" t="s">
        <v>173</v>
      </c>
      <c r="D43" s="220" t="s">
        <v>198</v>
      </c>
      <c r="E43" s="221"/>
      <c r="F43" s="222"/>
      <c r="G43" s="55">
        <v>355</v>
      </c>
      <c r="H43" s="60">
        <f t="shared" ref="H43:H50" si="1">B43*G43</f>
        <v>0</v>
      </c>
    </row>
    <row r="44" spans="2:12" s="24" customFormat="1" ht="20.100000000000001" customHeight="1" x14ac:dyDescent="0.35">
      <c r="B44" s="59"/>
      <c r="C44" s="54" t="s">
        <v>29</v>
      </c>
      <c r="D44" s="220" t="s">
        <v>120</v>
      </c>
      <c r="E44" s="221"/>
      <c r="F44" s="222"/>
      <c r="G44" s="55">
        <v>138</v>
      </c>
      <c r="H44" s="60">
        <f t="shared" si="1"/>
        <v>0</v>
      </c>
    </row>
    <row r="45" spans="2:12" s="24" customFormat="1" ht="20.100000000000001" customHeight="1" x14ac:dyDescent="0.35">
      <c r="B45" s="59"/>
      <c r="C45" s="54" t="s">
        <v>30</v>
      </c>
      <c r="D45" s="220" t="s">
        <v>121</v>
      </c>
      <c r="E45" s="221"/>
      <c r="F45" s="222"/>
      <c r="G45" s="55">
        <v>138</v>
      </c>
      <c r="H45" s="60">
        <f t="shared" si="1"/>
        <v>0</v>
      </c>
    </row>
    <row r="46" spans="2:12" s="24" customFormat="1" ht="20.100000000000001" customHeight="1" x14ac:dyDescent="0.35">
      <c r="B46" s="59"/>
      <c r="C46" s="54" t="s">
        <v>31</v>
      </c>
      <c r="D46" s="220" t="s">
        <v>125</v>
      </c>
      <c r="E46" s="221"/>
      <c r="F46" s="222"/>
      <c r="G46" s="55">
        <v>138</v>
      </c>
      <c r="H46" s="60">
        <f t="shared" si="1"/>
        <v>0</v>
      </c>
    </row>
    <row r="47" spans="2:12" s="24" customFormat="1" ht="20.100000000000001" customHeight="1" x14ac:dyDescent="0.35">
      <c r="B47" s="59"/>
      <c r="C47" s="54" t="s">
        <v>32</v>
      </c>
      <c r="D47" s="130" t="s">
        <v>122</v>
      </c>
      <c r="E47" s="131"/>
      <c r="F47" s="132"/>
      <c r="G47" s="55">
        <v>138</v>
      </c>
      <c r="H47" s="60">
        <f t="shared" si="1"/>
        <v>0</v>
      </c>
      <c r="L47" s="61"/>
    </row>
    <row r="48" spans="2:12" s="24" customFormat="1" ht="20.100000000000001" customHeight="1" x14ac:dyDescent="0.35">
      <c r="B48" s="59"/>
      <c r="C48" s="54" t="s">
        <v>33</v>
      </c>
      <c r="D48" s="220" t="s">
        <v>123</v>
      </c>
      <c r="E48" s="221"/>
      <c r="F48" s="222"/>
      <c r="G48" s="55">
        <v>138</v>
      </c>
      <c r="H48" s="60">
        <f t="shared" si="1"/>
        <v>0</v>
      </c>
    </row>
    <row r="49" spans="2:8" s="24" customFormat="1" ht="20.100000000000001" customHeight="1" x14ac:dyDescent="0.35">
      <c r="B49" s="59"/>
      <c r="C49" s="54" t="s">
        <v>34</v>
      </c>
      <c r="D49" s="118" t="s">
        <v>199</v>
      </c>
      <c r="E49" s="119"/>
      <c r="F49" s="120"/>
      <c r="G49" s="55">
        <v>130</v>
      </c>
      <c r="H49" s="60">
        <f t="shared" si="1"/>
        <v>0</v>
      </c>
    </row>
    <row r="50" spans="2:8" s="24" customFormat="1" ht="22.2" customHeight="1" x14ac:dyDescent="0.35">
      <c r="B50" s="59"/>
      <c r="C50" s="54" t="s">
        <v>35</v>
      </c>
      <c r="D50" s="223" t="s">
        <v>124</v>
      </c>
      <c r="E50" s="224"/>
      <c r="F50" s="225"/>
      <c r="G50" s="55">
        <v>138</v>
      </c>
      <c r="H50" s="60">
        <f t="shared" si="1"/>
        <v>0</v>
      </c>
    </row>
    <row r="51" spans="2:8" s="24" customFormat="1" ht="22.2" customHeight="1" x14ac:dyDescent="0.35">
      <c r="B51" s="28" t="s">
        <v>6</v>
      </c>
      <c r="C51" s="29" t="s">
        <v>9</v>
      </c>
      <c r="D51" s="187" t="s">
        <v>159</v>
      </c>
      <c r="E51" s="187"/>
      <c r="F51" s="187"/>
      <c r="G51" s="29" t="s">
        <v>7</v>
      </c>
      <c r="H51" s="27" t="s">
        <v>13</v>
      </c>
    </row>
    <row r="52" spans="2:8" s="24" customFormat="1" ht="19.95" customHeight="1" x14ac:dyDescent="0.35">
      <c r="B52" s="62"/>
      <c r="C52" s="54" t="s">
        <v>15</v>
      </c>
      <c r="D52" s="157" t="s">
        <v>186</v>
      </c>
      <c r="E52" s="158"/>
      <c r="F52" s="159"/>
      <c r="G52" s="55">
        <v>261</v>
      </c>
      <c r="H52" s="56">
        <f>SUM(B52*G52)</f>
        <v>0</v>
      </c>
    </row>
    <row r="53" spans="2:8" s="24" customFormat="1" ht="19.95" customHeight="1" x14ac:dyDescent="0.35">
      <c r="B53" s="62"/>
      <c r="C53" s="54" t="s">
        <v>16</v>
      </c>
      <c r="D53" s="157" t="s">
        <v>184</v>
      </c>
      <c r="E53" s="158"/>
      <c r="F53" s="159"/>
      <c r="G53" s="55">
        <v>248</v>
      </c>
      <c r="H53" s="56">
        <f>SUM(B53*G53)</f>
        <v>0</v>
      </c>
    </row>
    <row r="54" spans="2:8" s="24" customFormat="1" ht="19.95" customHeight="1" x14ac:dyDescent="0.35">
      <c r="B54" s="62"/>
      <c r="C54" s="54" t="s">
        <v>17</v>
      </c>
      <c r="D54" s="157" t="s">
        <v>185</v>
      </c>
      <c r="E54" s="158"/>
      <c r="F54" s="159"/>
      <c r="G54" s="55">
        <v>261</v>
      </c>
      <c r="H54" s="56">
        <f>SUM(B54*G54)</f>
        <v>0</v>
      </c>
    </row>
    <row r="55" spans="2:8" s="24" customFormat="1" ht="19.95" customHeight="1" x14ac:dyDescent="0.35">
      <c r="B55" s="62"/>
      <c r="C55" s="54" t="s">
        <v>18</v>
      </c>
      <c r="D55" s="160" t="s">
        <v>187</v>
      </c>
      <c r="E55" s="161"/>
      <c r="F55" s="162"/>
      <c r="G55" s="63">
        <v>248</v>
      </c>
      <c r="H55" s="56">
        <f>SUM(B55*G55)</f>
        <v>0</v>
      </c>
    </row>
    <row r="56" spans="2:8" s="24" customFormat="1" ht="22.2" customHeight="1" x14ac:dyDescent="0.35">
      <c r="B56" s="28" t="s">
        <v>6</v>
      </c>
      <c r="C56" s="29" t="s">
        <v>9</v>
      </c>
      <c r="D56" s="187" t="s">
        <v>160</v>
      </c>
      <c r="E56" s="187"/>
      <c r="F56" s="187"/>
      <c r="G56" s="29" t="s">
        <v>7</v>
      </c>
      <c r="H56" s="27" t="s">
        <v>13</v>
      </c>
    </row>
    <row r="57" spans="2:8" s="24" customFormat="1" ht="20.25" customHeight="1" x14ac:dyDescent="0.35">
      <c r="B57" s="62"/>
      <c r="C57" s="54" t="s">
        <v>19</v>
      </c>
      <c r="D57" s="163" t="s">
        <v>188</v>
      </c>
      <c r="E57" s="164"/>
      <c r="F57" s="165"/>
      <c r="G57" s="55">
        <v>261</v>
      </c>
      <c r="H57" s="56">
        <f>SUM(B57*G57)</f>
        <v>0</v>
      </c>
    </row>
    <row r="58" spans="2:8" s="24" customFormat="1" ht="20.25" customHeight="1" x14ac:dyDescent="0.35">
      <c r="B58" s="62"/>
      <c r="C58" s="64" t="s">
        <v>20</v>
      </c>
      <c r="D58" s="130" t="s">
        <v>189</v>
      </c>
      <c r="E58" s="131"/>
      <c r="F58" s="132"/>
      <c r="G58" s="55">
        <v>261</v>
      </c>
      <c r="H58" s="56">
        <f>SUM(B58*G58)</f>
        <v>0</v>
      </c>
    </row>
    <row r="59" spans="2:8" s="24" customFormat="1" ht="20.25" customHeight="1" x14ac:dyDescent="0.35">
      <c r="B59" s="62"/>
      <c r="C59" s="54" t="s">
        <v>21</v>
      </c>
      <c r="D59" s="130" t="s">
        <v>190</v>
      </c>
      <c r="E59" s="131"/>
      <c r="F59" s="132"/>
      <c r="G59" s="55">
        <v>261</v>
      </c>
      <c r="H59" s="56">
        <f>SUM(B59*G59)</f>
        <v>0</v>
      </c>
    </row>
    <row r="60" spans="2:8" s="24" customFormat="1" ht="20.25" customHeight="1" x14ac:dyDescent="0.35">
      <c r="B60" s="62"/>
      <c r="C60" s="54" t="s">
        <v>22</v>
      </c>
      <c r="D60" s="130" t="s">
        <v>191</v>
      </c>
      <c r="E60" s="131"/>
      <c r="F60" s="132"/>
      <c r="G60" s="55">
        <v>263</v>
      </c>
      <c r="H60" s="56">
        <f>SUM(B60*G60)</f>
        <v>0</v>
      </c>
    </row>
    <row r="61" spans="2:8" s="24" customFormat="1" ht="22.2" customHeight="1" x14ac:dyDescent="0.35">
      <c r="B61" s="28" t="s">
        <v>6</v>
      </c>
      <c r="C61" s="29" t="s">
        <v>9</v>
      </c>
      <c r="D61" s="167" t="s">
        <v>157</v>
      </c>
      <c r="E61" s="167"/>
      <c r="F61" s="167"/>
      <c r="G61" s="29" t="s">
        <v>7</v>
      </c>
      <c r="H61" s="27" t="s">
        <v>13</v>
      </c>
    </row>
    <row r="62" spans="2:8" s="24" customFormat="1" ht="20.25" customHeight="1" x14ac:dyDescent="0.35">
      <c r="B62" s="65"/>
      <c r="C62" s="66" t="s">
        <v>23</v>
      </c>
      <c r="D62" s="157" t="s">
        <v>192</v>
      </c>
      <c r="E62" s="158"/>
      <c r="F62" s="159"/>
      <c r="G62" s="55">
        <v>249</v>
      </c>
      <c r="H62" s="56">
        <f>SUM(B62*G62)</f>
        <v>0</v>
      </c>
    </row>
    <row r="63" spans="2:8" s="24" customFormat="1" ht="20.25" customHeight="1" x14ac:dyDescent="0.35">
      <c r="B63" s="65"/>
      <c r="C63" s="66" t="s">
        <v>24</v>
      </c>
      <c r="D63" s="157" t="s">
        <v>193</v>
      </c>
      <c r="E63" s="158"/>
      <c r="F63" s="159"/>
      <c r="G63" s="55">
        <v>249</v>
      </c>
      <c r="H63" s="56">
        <f>SUM(B63*G63)</f>
        <v>0</v>
      </c>
    </row>
    <row r="64" spans="2:8" s="24" customFormat="1" ht="20.25" customHeight="1" thickBot="1" x14ac:dyDescent="0.4">
      <c r="B64" s="67"/>
      <c r="C64" s="68" t="s">
        <v>25</v>
      </c>
      <c r="D64" s="168" t="s">
        <v>194</v>
      </c>
      <c r="E64" s="169"/>
      <c r="F64" s="170"/>
      <c r="G64" s="69">
        <v>263</v>
      </c>
      <c r="H64" s="70">
        <f>SUM(B64*G64)</f>
        <v>0</v>
      </c>
    </row>
    <row r="65" spans="1:9" s="24" customFormat="1" ht="22.2" customHeight="1" x14ac:dyDescent="0.35">
      <c r="B65" s="43" t="s">
        <v>6</v>
      </c>
      <c r="C65" s="44" t="s">
        <v>9</v>
      </c>
      <c r="D65" s="166" t="s">
        <v>161</v>
      </c>
      <c r="E65" s="166"/>
      <c r="F65" s="166"/>
      <c r="G65" s="44" t="s">
        <v>7</v>
      </c>
      <c r="H65" s="45" t="s">
        <v>13</v>
      </c>
    </row>
    <row r="66" spans="1:9" s="24" customFormat="1" ht="20.25" customHeight="1" x14ac:dyDescent="0.35">
      <c r="B66" s="71"/>
      <c r="C66" s="72" t="s">
        <v>26</v>
      </c>
      <c r="D66" s="154" t="s">
        <v>195</v>
      </c>
      <c r="E66" s="155"/>
      <c r="F66" s="156"/>
      <c r="G66" s="73">
        <v>393</v>
      </c>
      <c r="H66" s="74">
        <f>B66*G66</f>
        <v>0</v>
      </c>
    </row>
    <row r="67" spans="1:9" s="24" customFormat="1" ht="20.25" customHeight="1" x14ac:dyDescent="0.35">
      <c r="B67" s="75"/>
      <c r="C67" s="76" t="s">
        <v>27</v>
      </c>
      <c r="D67" s="130" t="s">
        <v>196</v>
      </c>
      <c r="E67" s="131"/>
      <c r="F67" s="132"/>
      <c r="G67" s="63">
        <v>263</v>
      </c>
      <c r="H67" s="60">
        <f>B67*G67</f>
        <v>0</v>
      </c>
    </row>
    <row r="68" spans="1:9" s="24" customFormat="1" ht="20.25" customHeight="1" thickBot="1" x14ac:dyDescent="0.4">
      <c r="B68" s="102"/>
      <c r="C68" s="103" t="s">
        <v>28</v>
      </c>
      <c r="D68" s="134" t="s">
        <v>197</v>
      </c>
      <c r="E68" s="135"/>
      <c r="F68" s="136"/>
      <c r="G68" s="104">
        <v>261</v>
      </c>
      <c r="H68" s="77">
        <f>B68*G68</f>
        <v>0</v>
      </c>
    </row>
    <row r="69" spans="1:9" s="30" customFormat="1" ht="20.25" customHeight="1" x14ac:dyDescent="0.35">
      <c r="A69" s="24"/>
      <c r="B69" s="24"/>
      <c r="C69" s="24"/>
      <c r="D69" s="24"/>
      <c r="E69" s="24"/>
      <c r="F69" s="24"/>
      <c r="G69" s="24"/>
      <c r="H69" s="47"/>
      <c r="I69" s="24"/>
    </row>
    <row r="70" spans="1:9" s="24" customFormat="1" ht="21.6" customHeight="1" x14ac:dyDescent="0.35">
      <c r="H70" s="47" t="s">
        <v>204</v>
      </c>
    </row>
    <row r="71" spans="1:9" s="24" customFormat="1" ht="21.6" customHeight="1" x14ac:dyDescent="0.35">
      <c r="H71" s="47"/>
    </row>
    <row r="72" spans="1:9" s="24" customFormat="1" ht="21.6" customHeight="1" x14ac:dyDescent="0.35"/>
    <row r="73" spans="1:9" s="24" customFormat="1" ht="24" customHeight="1" x14ac:dyDescent="0.35">
      <c r="H73" s="47"/>
    </row>
    <row r="74" spans="1:9" s="24" customFormat="1" ht="21.6" customHeight="1" x14ac:dyDescent="0.35">
      <c r="H74" s="47"/>
    </row>
    <row r="75" spans="1:9" s="24" customFormat="1" ht="21.6" customHeight="1" x14ac:dyDescent="0.35"/>
    <row r="76" spans="1:9" s="24" customFormat="1" ht="24" customHeight="1" x14ac:dyDescent="0.35">
      <c r="H76" s="47"/>
    </row>
    <row r="77" spans="1:9" s="24" customFormat="1" ht="21.6" customHeight="1" x14ac:dyDescent="0.35">
      <c r="H77" s="47"/>
    </row>
    <row r="78" spans="1:9" s="24" customFormat="1" ht="21.6" customHeight="1" x14ac:dyDescent="0.35">
      <c r="H78" s="47"/>
    </row>
    <row r="79" spans="1:9" s="24" customFormat="1" ht="21.6" customHeight="1" x14ac:dyDescent="0.35">
      <c r="H79" s="47"/>
    </row>
    <row r="80" spans="1:9" s="24" customFormat="1" ht="21.6" customHeight="1" x14ac:dyDescent="0.35"/>
    <row r="81" spans="1:8" s="24" customFormat="1" ht="24" customHeight="1" thickBot="1" x14ac:dyDescent="0.4"/>
    <row r="82" spans="1:8" s="24" customFormat="1" ht="22.2" customHeight="1" thickBot="1" x14ac:dyDescent="0.4">
      <c r="B82" s="95"/>
      <c r="C82" s="96"/>
      <c r="D82" s="146" t="s">
        <v>182</v>
      </c>
      <c r="E82" s="147"/>
      <c r="F82" s="147"/>
      <c r="G82" s="97"/>
      <c r="H82" s="98"/>
    </row>
    <row r="83" spans="1:8" s="24" customFormat="1" ht="22.2" customHeight="1" thickBot="1" x14ac:dyDescent="0.4">
      <c r="A83" s="30"/>
      <c r="B83" s="48" t="s">
        <v>6</v>
      </c>
      <c r="C83" s="49" t="s">
        <v>9</v>
      </c>
      <c r="D83" s="214" t="s">
        <v>52</v>
      </c>
      <c r="E83" s="215"/>
      <c r="F83" s="216"/>
      <c r="G83" s="49" t="s">
        <v>7</v>
      </c>
      <c r="H83" s="94" t="s">
        <v>13</v>
      </c>
    </row>
    <row r="84" spans="1:8" s="24" customFormat="1" ht="20.100000000000001" customHeight="1" x14ac:dyDescent="0.35">
      <c r="B84" s="78"/>
      <c r="C84" s="79" t="s">
        <v>53</v>
      </c>
      <c r="D84" s="211" t="s">
        <v>128</v>
      </c>
      <c r="E84" s="212"/>
      <c r="F84" s="213"/>
      <c r="G84" s="80">
        <v>155</v>
      </c>
      <c r="H84" s="81">
        <f t="shared" ref="H84:H92" si="2">SUM(B84*G84)</f>
        <v>0</v>
      </c>
    </row>
    <row r="85" spans="1:8" s="24" customFormat="1" ht="20.100000000000001" customHeight="1" x14ac:dyDescent="0.35">
      <c r="B85" s="75"/>
      <c r="C85" s="54" t="s">
        <v>54</v>
      </c>
      <c r="D85" s="118" t="s">
        <v>129</v>
      </c>
      <c r="E85" s="119"/>
      <c r="F85" s="120"/>
      <c r="G85" s="55">
        <v>738</v>
      </c>
      <c r="H85" s="56">
        <f t="shared" si="2"/>
        <v>0</v>
      </c>
    </row>
    <row r="86" spans="1:8" s="24" customFormat="1" ht="20.100000000000001" customHeight="1" x14ac:dyDescent="0.35">
      <c r="B86" s="75"/>
      <c r="C86" s="54" t="s">
        <v>55</v>
      </c>
      <c r="D86" s="118" t="s">
        <v>130</v>
      </c>
      <c r="E86" s="119"/>
      <c r="F86" s="120"/>
      <c r="G86" s="55">
        <v>281</v>
      </c>
      <c r="H86" s="56">
        <f t="shared" si="2"/>
        <v>0</v>
      </c>
    </row>
    <row r="87" spans="1:8" s="24" customFormat="1" ht="20.100000000000001" customHeight="1" x14ac:dyDescent="0.35">
      <c r="B87" s="75"/>
      <c r="C87" s="54" t="s">
        <v>206</v>
      </c>
      <c r="D87" s="118" t="s">
        <v>207</v>
      </c>
      <c r="E87" s="119"/>
      <c r="F87" s="120"/>
      <c r="G87" s="55">
        <v>155</v>
      </c>
      <c r="H87" s="56">
        <f t="shared" si="2"/>
        <v>0</v>
      </c>
    </row>
    <row r="88" spans="1:8" s="24" customFormat="1" ht="20.100000000000001" customHeight="1" x14ac:dyDescent="0.35">
      <c r="B88" s="75"/>
      <c r="C88" s="54" t="s">
        <v>202</v>
      </c>
      <c r="D88" s="118" t="s">
        <v>56</v>
      </c>
      <c r="E88" s="119"/>
      <c r="F88" s="120"/>
      <c r="G88" s="55">
        <v>453</v>
      </c>
      <c r="H88" s="56">
        <f t="shared" si="2"/>
        <v>0</v>
      </c>
    </row>
    <row r="89" spans="1:8" s="24" customFormat="1" ht="20.100000000000001" customHeight="1" x14ac:dyDescent="0.35">
      <c r="B89" s="75"/>
      <c r="C89" s="54" t="s">
        <v>203</v>
      </c>
      <c r="D89" s="118" t="s">
        <v>57</v>
      </c>
      <c r="E89" s="119"/>
      <c r="F89" s="120"/>
      <c r="G89" s="55">
        <v>738</v>
      </c>
      <c r="H89" s="56">
        <f t="shared" si="2"/>
        <v>0</v>
      </c>
    </row>
    <row r="90" spans="1:8" s="24" customFormat="1" ht="20.100000000000001" customHeight="1" x14ac:dyDescent="0.35">
      <c r="B90" s="75"/>
      <c r="C90" s="54" t="s">
        <v>201</v>
      </c>
      <c r="D90" s="118" t="s">
        <v>58</v>
      </c>
      <c r="E90" s="119"/>
      <c r="F90" s="120"/>
      <c r="G90" s="55">
        <v>662</v>
      </c>
      <c r="H90" s="56">
        <f t="shared" si="2"/>
        <v>0</v>
      </c>
    </row>
    <row r="91" spans="1:8" s="24" customFormat="1" ht="20.100000000000001" customHeight="1" x14ac:dyDescent="0.35">
      <c r="B91" s="75"/>
      <c r="C91" s="54" t="s">
        <v>208</v>
      </c>
      <c r="D91" s="140" t="s">
        <v>59</v>
      </c>
      <c r="E91" s="141"/>
      <c r="F91" s="142"/>
      <c r="G91" s="55">
        <v>749</v>
      </c>
      <c r="H91" s="56">
        <f t="shared" si="2"/>
        <v>0</v>
      </c>
    </row>
    <row r="92" spans="1:8" s="24" customFormat="1" ht="22.2" customHeight="1" x14ac:dyDescent="0.35">
      <c r="B92" s="82"/>
      <c r="C92" s="83" t="s">
        <v>60</v>
      </c>
      <c r="D92" s="143" t="s">
        <v>61</v>
      </c>
      <c r="E92" s="144"/>
      <c r="F92" s="145"/>
      <c r="G92" s="57">
        <v>281</v>
      </c>
      <c r="H92" s="58">
        <f t="shared" si="2"/>
        <v>0</v>
      </c>
    </row>
    <row r="93" spans="1:8" s="24" customFormat="1" ht="41.4" customHeight="1" x14ac:dyDescent="0.35">
      <c r="B93" s="25" t="s">
        <v>6</v>
      </c>
      <c r="C93" s="26" t="s">
        <v>9</v>
      </c>
      <c r="D93" s="127" t="s">
        <v>14</v>
      </c>
      <c r="E93" s="128"/>
      <c r="F93" s="129"/>
      <c r="G93" s="26" t="s">
        <v>7</v>
      </c>
      <c r="H93" s="31" t="s">
        <v>13</v>
      </c>
    </row>
    <row r="94" spans="1:8" s="24" customFormat="1" ht="22.2" customHeight="1" x14ac:dyDescent="0.35">
      <c r="B94" s="84"/>
      <c r="C94" s="66" t="s">
        <v>62</v>
      </c>
      <c r="D94" s="118" t="s">
        <v>139</v>
      </c>
      <c r="E94" s="119"/>
      <c r="F94" s="120"/>
      <c r="G94" s="55">
        <v>454</v>
      </c>
      <c r="H94" s="60">
        <f t="shared" ref="H94:H125" si="3">B94*G94</f>
        <v>0</v>
      </c>
    </row>
    <row r="95" spans="1:8" s="24" customFormat="1" ht="20.100000000000001" customHeight="1" x14ac:dyDescent="0.35">
      <c r="B95" s="75"/>
      <c r="C95" s="66" t="s">
        <v>63</v>
      </c>
      <c r="D95" s="118" t="s">
        <v>140</v>
      </c>
      <c r="E95" s="119"/>
      <c r="F95" s="120"/>
      <c r="G95" s="55">
        <v>454</v>
      </c>
      <c r="H95" s="60">
        <f t="shared" si="3"/>
        <v>0</v>
      </c>
    </row>
    <row r="96" spans="1:8" s="24" customFormat="1" ht="20.100000000000001" customHeight="1" x14ac:dyDescent="0.35">
      <c r="B96" s="75"/>
      <c r="C96" s="66" t="s">
        <v>64</v>
      </c>
      <c r="D96" s="118" t="s">
        <v>141</v>
      </c>
      <c r="E96" s="119"/>
      <c r="F96" s="120"/>
      <c r="G96" s="55">
        <v>454</v>
      </c>
      <c r="H96" s="60">
        <f t="shared" si="3"/>
        <v>0</v>
      </c>
    </row>
    <row r="97" spans="2:8" s="24" customFormat="1" ht="20.100000000000001" customHeight="1" x14ac:dyDescent="0.35">
      <c r="B97" s="75"/>
      <c r="C97" s="66" t="s">
        <v>65</v>
      </c>
      <c r="D97" s="118" t="s">
        <v>142</v>
      </c>
      <c r="E97" s="119"/>
      <c r="F97" s="120"/>
      <c r="G97" s="55">
        <v>522</v>
      </c>
      <c r="H97" s="60">
        <f t="shared" si="3"/>
        <v>0</v>
      </c>
    </row>
    <row r="98" spans="2:8" s="24" customFormat="1" ht="20.100000000000001" customHeight="1" x14ac:dyDescent="0.35">
      <c r="B98" s="75"/>
      <c r="C98" s="66" t="s">
        <v>66</v>
      </c>
      <c r="D98" s="137" t="s">
        <v>210</v>
      </c>
      <c r="E98" s="138"/>
      <c r="F98" s="139"/>
      <c r="G98" s="55">
        <v>522</v>
      </c>
      <c r="H98" s="60">
        <f t="shared" si="3"/>
        <v>0</v>
      </c>
    </row>
    <row r="99" spans="2:8" s="24" customFormat="1" ht="20.100000000000001" customHeight="1" x14ac:dyDescent="0.35">
      <c r="B99" s="75"/>
      <c r="C99" s="66" t="s">
        <v>67</v>
      </c>
      <c r="D99" s="118" t="s">
        <v>133</v>
      </c>
      <c r="E99" s="119"/>
      <c r="F99" s="120"/>
      <c r="G99" s="55">
        <v>522</v>
      </c>
      <c r="H99" s="60">
        <f t="shared" si="3"/>
        <v>0</v>
      </c>
    </row>
    <row r="100" spans="2:8" s="24" customFormat="1" ht="20.100000000000001" customHeight="1" x14ac:dyDescent="0.35">
      <c r="B100" s="75"/>
      <c r="C100" s="66" t="s">
        <v>68</v>
      </c>
      <c r="D100" s="118" t="s">
        <v>134</v>
      </c>
      <c r="E100" s="119"/>
      <c r="F100" s="120"/>
      <c r="G100" s="55">
        <v>939</v>
      </c>
      <c r="H100" s="60">
        <f t="shared" si="3"/>
        <v>0</v>
      </c>
    </row>
    <row r="101" spans="2:8" s="24" customFormat="1" ht="20.100000000000001" customHeight="1" x14ac:dyDescent="0.35">
      <c r="B101" s="75"/>
      <c r="C101" s="66" t="s">
        <v>69</v>
      </c>
      <c r="D101" s="118" t="s">
        <v>135</v>
      </c>
      <c r="E101" s="119"/>
      <c r="F101" s="120"/>
      <c r="G101" s="55">
        <v>522</v>
      </c>
      <c r="H101" s="60">
        <f t="shared" si="3"/>
        <v>0</v>
      </c>
    </row>
    <row r="102" spans="2:8" s="24" customFormat="1" ht="20.100000000000001" customHeight="1" x14ac:dyDescent="0.35">
      <c r="B102" s="75"/>
      <c r="C102" s="66" t="s">
        <v>70</v>
      </c>
      <c r="D102" s="118" t="s">
        <v>147</v>
      </c>
      <c r="E102" s="119"/>
      <c r="F102" s="120"/>
      <c r="G102" s="55">
        <v>522</v>
      </c>
      <c r="H102" s="60">
        <f t="shared" si="3"/>
        <v>0</v>
      </c>
    </row>
    <row r="103" spans="2:8" s="24" customFormat="1" ht="20.100000000000001" customHeight="1" x14ac:dyDescent="0.35">
      <c r="B103" s="75"/>
      <c r="C103" s="66" t="s">
        <v>71</v>
      </c>
      <c r="D103" s="118" t="s">
        <v>132</v>
      </c>
      <c r="E103" s="119"/>
      <c r="F103" s="120"/>
      <c r="G103" s="55">
        <v>454</v>
      </c>
      <c r="H103" s="60">
        <f t="shared" si="3"/>
        <v>0</v>
      </c>
    </row>
    <row r="104" spans="2:8" s="24" customFormat="1" ht="20.100000000000001" customHeight="1" x14ac:dyDescent="0.35">
      <c r="B104" s="75"/>
      <c r="C104" s="66" t="s">
        <v>72</v>
      </c>
      <c r="D104" s="118" t="s">
        <v>143</v>
      </c>
      <c r="E104" s="119"/>
      <c r="F104" s="120"/>
      <c r="G104" s="55">
        <v>454</v>
      </c>
      <c r="H104" s="60">
        <f t="shared" si="3"/>
        <v>0</v>
      </c>
    </row>
    <row r="105" spans="2:8" s="24" customFormat="1" ht="20.100000000000001" customHeight="1" x14ac:dyDescent="0.35">
      <c r="B105" s="75"/>
      <c r="C105" s="66" t="s">
        <v>73</v>
      </c>
      <c r="D105" s="118" t="s">
        <v>144</v>
      </c>
      <c r="E105" s="119"/>
      <c r="F105" s="120"/>
      <c r="G105" s="55">
        <v>454</v>
      </c>
      <c r="H105" s="60">
        <f t="shared" si="3"/>
        <v>0</v>
      </c>
    </row>
    <row r="106" spans="2:8" s="24" customFormat="1" ht="20.100000000000001" customHeight="1" x14ac:dyDescent="0.35">
      <c r="B106" s="75"/>
      <c r="C106" s="66" t="s">
        <v>74</v>
      </c>
      <c r="D106" s="118" t="s">
        <v>145</v>
      </c>
      <c r="E106" s="119"/>
      <c r="F106" s="120"/>
      <c r="G106" s="55">
        <v>454</v>
      </c>
      <c r="H106" s="60">
        <f t="shared" si="3"/>
        <v>0</v>
      </c>
    </row>
    <row r="107" spans="2:8" s="24" customFormat="1" ht="20.100000000000001" customHeight="1" x14ac:dyDescent="0.35">
      <c r="B107" s="75"/>
      <c r="C107" s="66" t="s">
        <v>75</v>
      </c>
      <c r="D107" s="118" t="s">
        <v>146</v>
      </c>
      <c r="E107" s="119"/>
      <c r="F107" s="120"/>
      <c r="G107" s="55">
        <v>454</v>
      </c>
      <c r="H107" s="60">
        <f t="shared" si="3"/>
        <v>0</v>
      </c>
    </row>
    <row r="108" spans="2:8" s="24" customFormat="1" ht="20.100000000000001" customHeight="1" x14ac:dyDescent="0.35">
      <c r="B108" s="75"/>
      <c r="C108" s="66" t="s">
        <v>76</v>
      </c>
      <c r="D108" s="118" t="s">
        <v>148</v>
      </c>
      <c r="E108" s="119"/>
      <c r="F108" s="120"/>
      <c r="G108" s="55">
        <v>454</v>
      </c>
      <c r="H108" s="60">
        <f t="shared" si="3"/>
        <v>0</v>
      </c>
    </row>
    <row r="109" spans="2:8" s="24" customFormat="1" ht="20.100000000000001" customHeight="1" x14ac:dyDescent="0.35">
      <c r="B109" s="75"/>
      <c r="C109" s="66" t="s">
        <v>77</v>
      </c>
      <c r="D109" s="118" t="s">
        <v>149</v>
      </c>
      <c r="E109" s="119"/>
      <c r="F109" s="120"/>
      <c r="G109" s="55">
        <v>522</v>
      </c>
      <c r="H109" s="60">
        <f t="shared" si="3"/>
        <v>0</v>
      </c>
    </row>
    <row r="110" spans="2:8" s="24" customFormat="1" ht="20.100000000000001" customHeight="1" x14ac:dyDescent="0.35">
      <c r="B110" s="75"/>
      <c r="C110" s="66" t="s">
        <v>78</v>
      </c>
      <c r="D110" s="118" t="s">
        <v>150</v>
      </c>
      <c r="E110" s="119"/>
      <c r="F110" s="120"/>
      <c r="G110" s="55">
        <v>454</v>
      </c>
      <c r="H110" s="60">
        <f t="shared" si="3"/>
        <v>0</v>
      </c>
    </row>
    <row r="111" spans="2:8" s="24" customFormat="1" ht="20.100000000000001" customHeight="1" x14ac:dyDescent="0.35">
      <c r="B111" s="85"/>
      <c r="C111" s="66" t="s">
        <v>79</v>
      </c>
      <c r="D111" s="118" t="s">
        <v>131</v>
      </c>
      <c r="E111" s="119"/>
      <c r="F111" s="120"/>
      <c r="G111" s="55">
        <v>454</v>
      </c>
      <c r="H111" s="60">
        <f t="shared" si="3"/>
        <v>0</v>
      </c>
    </row>
    <row r="112" spans="2:8" s="24" customFormat="1" ht="20.100000000000001" customHeight="1" x14ac:dyDescent="0.35">
      <c r="B112" s="85"/>
      <c r="C112" s="66" t="s">
        <v>80</v>
      </c>
      <c r="D112" s="118" t="s">
        <v>81</v>
      </c>
      <c r="E112" s="119"/>
      <c r="F112" s="120"/>
      <c r="G112" s="55">
        <v>454</v>
      </c>
      <c r="H112" s="60">
        <f t="shared" si="3"/>
        <v>0</v>
      </c>
    </row>
    <row r="113" spans="2:8" s="24" customFormat="1" ht="20.100000000000001" customHeight="1" x14ac:dyDescent="0.35">
      <c r="B113" s="85"/>
      <c r="C113" s="66" t="s">
        <v>82</v>
      </c>
      <c r="D113" s="118" t="s">
        <v>83</v>
      </c>
      <c r="E113" s="119"/>
      <c r="F113" s="120"/>
      <c r="G113" s="55">
        <v>454</v>
      </c>
      <c r="H113" s="60">
        <f t="shared" si="3"/>
        <v>0</v>
      </c>
    </row>
    <row r="114" spans="2:8" s="24" customFormat="1" ht="20.100000000000001" customHeight="1" x14ac:dyDescent="0.35">
      <c r="B114" s="85"/>
      <c r="C114" s="66" t="s">
        <v>84</v>
      </c>
      <c r="D114" s="118" t="s">
        <v>85</v>
      </c>
      <c r="E114" s="119"/>
      <c r="F114" s="120"/>
      <c r="G114" s="55">
        <v>454</v>
      </c>
      <c r="H114" s="60">
        <f t="shared" si="3"/>
        <v>0</v>
      </c>
    </row>
    <row r="115" spans="2:8" s="24" customFormat="1" ht="20.100000000000001" customHeight="1" x14ac:dyDescent="0.35">
      <c r="B115" s="85"/>
      <c r="C115" s="66" t="s">
        <v>86</v>
      </c>
      <c r="D115" s="121" t="s">
        <v>87</v>
      </c>
      <c r="E115" s="122"/>
      <c r="F115" s="123"/>
      <c r="G115" s="55">
        <v>454</v>
      </c>
      <c r="H115" s="60">
        <f t="shared" si="3"/>
        <v>0</v>
      </c>
    </row>
    <row r="116" spans="2:8" s="24" customFormat="1" ht="20.100000000000001" customHeight="1" x14ac:dyDescent="0.35">
      <c r="B116" s="85"/>
      <c r="C116" s="66" t="s">
        <v>88</v>
      </c>
      <c r="D116" s="118" t="s">
        <v>89</v>
      </c>
      <c r="E116" s="119"/>
      <c r="F116" s="120"/>
      <c r="G116" s="55">
        <v>454</v>
      </c>
      <c r="H116" s="60">
        <f t="shared" si="3"/>
        <v>0</v>
      </c>
    </row>
    <row r="117" spans="2:8" s="24" customFormat="1" ht="20.100000000000001" customHeight="1" x14ac:dyDescent="0.35">
      <c r="B117" s="85"/>
      <c r="C117" s="66" t="s">
        <v>90</v>
      </c>
      <c r="D117" s="118" t="s">
        <v>91</v>
      </c>
      <c r="E117" s="119"/>
      <c r="F117" s="120"/>
      <c r="G117" s="55">
        <v>454</v>
      </c>
      <c r="H117" s="60">
        <f t="shared" si="3"/>
        <v>0</v>
      </c>
    </row>
    <row r="118" spans="2:8" s="24" customFormat="1" ht="20.100000000000001" customHeight="1" x14ac:dyDescent="0.35">
      <c r="B118" s="85"/>
      <c r="C118" s="66" t="s">
        <v>92</v>
      </c>
      <c r="D118" s="118" t="s">
        <v>93</v>
      </c>
      <c r="E118" s="119"/>
      <c r="F118" s="120"/>
      <c r="G118" s="55">
        <v>454</v>
      </c>
      <c r="H118" s="60">
        <f t="shared" si="3"/>
        <v>0</v>
      </c>
    </row>
    <row r="119" spans="2:8" s="24" customFormat="1" ht="20.100000000000001" customHeight="1" x14ac:dyDescent="0.35">
      <c r="B119" s="85"/>
      <c r="C119" s="66" t="s">
        <v>94</v>
      </c>
      <c r="D119" s="118" t="s">
        <v>95</v>
      </c>
      <c r="E119" s="119"/>
      <c r="F119" s="120"/>
      <c r="G119" s="55">
        <v>454</v>
      </c>
      <c r="H119" s="60">
        <f t="shared" si="3"/>
        <v>0</v>
      </c>
    </row>
    <row r="120" spans="2:8" s="24" customFormat="1" ht="20.100000000000001" customHeight="1" x14ac:dyDescent="0.35">
      <c r="B120" s="85"/>
      <c r="C120" s="66" t="s">
        <v>96</v>
      </c>
      <c r="D120" s="118" t="s">
        <v>97</v>
      </c>
      <c r="E120" s="119"/>
      <c r="F120" s="120"/>
      <c r="G120" s="55">
        <v>454</v>
      </c>
      <c r="H120" s="60">
        <f t="shared" si="3"/>
        <v>0</v>
      </c>
    </row>
    <row r="121" spans="2:8" s="24" customFormat="1" ht="20.100000000000001" customHeight="1" x14ac:dyDescent="0.35">
      <c r="B121" s="75"/>
      <c r="C121" s="66" t="s">
        <v>98</v>
      </c>
      <c r="D121" s="118" t="s">
        <v>214</v>
      </c>
      <c r="E121" s="119"/>
      <c r="F121" s="120"/>
      <c r="G121" s="55">
        <v>887</v>
      </c>
      <c r="H121" s="60">
        <f t="shared" si="3"/>
        <v>0</v>
      </c>
    </row>
    <row r="122" spans="2:8" s="24" customFormat="1" ht="20.100000000000001" customHeight="1" x14ac:dyDescent="0.35">
      <c r="B122" s="75"/>
      <c r="C122" s="66" t="s">
        <v>99</v>
      </c>
      <c r="D122" s="118" t="s">
        <v>215</v>
      </c>
      <c r="E122" s="119"/>
      <c r="F122" s="120"/>
      <c r="G122" s="55">
        <v>887</v>
      </c>
      <c r="H122" s="60">
        <f t="shared" si="3"/>
        <v>0</v>
      </c>
    </row>
    <row r="123" spans="2:8" s="24" customFormat="1" ht="20.100000000000001" customHeight="1" x14ac:dyDescent="0.35">
      <c r="B123" s="75"/>
      <c r="C123" s="66" t="s">
        <v>100</v>
      </c>
      <c r="D123" s="118" t="s">
        <v>216</v>
      </c>
      <c r="E123" s="119"/>
      <c r="F123" s="120"/>
      <c r="G123" s="55">
        <v>887</v>
      </c>
      <c r="H123" s="60">
        <f t="shared" si="3"/>
        <v>0</v>
      </c>
    </row>
    <row r="124" spans="2:8" s="24" customFormat="1" ht="20.100000000000001" customHeight="1" x14ac:dyDescent="0.35">
      <c r="B124" s="75"/>
      <c r="C124" s="66" t="s">
        <v>101</v>
      </c>
      <c r="D124" s="118" t="s">
        <v>217</v>
      </c>
      <c r="E124" s="119"/>
      <c r="F124" s="120"/>
      <c r="G124" s="55">
        <v>1021</v>
      </c>
      <c r="H124" s="60">
        <f t="shared" si="3"/>
        <v>0</v>
      </c>
    </row>
    <row r="125" spans="2:8" s="24" customFormat="1" ht="20.100000000000001" customHeight="1" x14ac:dyDescent="0.35">
      <c r="B125" s="75"/>
      <c r="C125" s="66" t="s">
        <v>172</v>
      </c>
      <c r="D125" s="118" t="s">
        <v>223</v>
      </c>
      <c r="E125" s="119"/>
      <c r="F125" s="120"/>
      <c r="G125" s="55">
        <v>1110</v>
      </c>
      <c r="H125" s="60">
        <f t="shared" si="3"/>
        <v>0</v>
      </c>
    </row>
    <row r="126" spans="2:8" s="24" customFormat="1" ht="20.100000000000001" customHeight="1" x14ac:dyDescent="0.35">
      <c r="B126" s="32"/>
      <c r="D126" s="33" t="s">
        <v>102</v>
      </c>
      <c r="E126" s="35"/>
      <c r="F126" s="35"/>
      <c r="G126" s="92"/>
      <c r="H126" s="34"/>
    </row>
    <row r="127" spans="2:8" s="24" customFormat="1" ht="20.100000000000001" customHeight="1" x14ac:dyDescent="0.35">
      <c r="B127" s="75"/>
      <c r="C127" s="54" t="s">
        <v>105</v>
      </c>
      <c r="D127" s="118" t="s">
        <v>137</v>
      </c>
      <c r="E127" s="119"/>
      <c r="F127" s="120"/>
      <c r="G127" s="55">
        <v>851</v>
      </c>
      <c r="H127" s="60">
        <f>B127*G127</f>
        <v>0</v>
      </c>
    </row>
    <row r="128" spans="2:8" s="24" customFormat="1" ht="20.100000000000001" customHeight="1" x14ac:dyDescent="0.35">
      <c r="B128" s="75"/>
      <c r="C128" s="54" t="s">
        <v>104</v>
      </c>
      <c r="D128" s="118" t="s">
        <v>136</v>
      </c>
      <c r="E128" s="119"/>
      <c r="F128" s="120"/>
      <c r="G128" s="55">
        <v>987</v>
      </c>
      <c r="H128" s="86">
        <f>B128*G128</f>
        <v>0</v>
      </c>
    </row>
    <row r="129" spans="1:8" s="24" customFormat="1" ht="20.100000000000001" customHeight="1" x14ac:dyDescent="0.35">
      <c r="B129" s="75"/>
      <c r="C129" s="54" t="s">
        <v>106</v>
      </c>
      <c r="D129" s="118" t="s">
        <v>138</v>
      </c>
      <c r="E129" s="119"/>
      <c r="F129" s="120"/>
      <c r="G129" s="55">
        <v>851</v>
      </c>
      <c r="H129" s="86">
        <f>B129*G129</f>
        <v>0</v>
      </c>
    </row>
    <row r="130" spans="1:8" s="24" customFormat="1" ht="20.100000000000001" customHeight="1" x14ac:dyDescent="0.35">
      <c r="B130" s="75"/>
      <c r="C130" s="54" t="s">
        <v>103</v>
      </c>
      <c r="D130" s="118" t="s">
        <v>218</v>
      </c>
      <c r="E130" s="119"/>
      <c r="F130" s="120"/>
      <c r="G130" s="57">
        <v>1683</v>
      </c>
      <c r="H130" s="87">
        <f>B130*G130</f>
        <v>0</v>
      </c>
    </row>
    <row r="131" spans="1:8" s="24" customFormat="1" ht="22.2" customHeight="1" x14ac:dyDescent="0.35">
      <c r="B131" s="25" t="s">
        <v>6</v>
      </c>
      <c r="C131" s="26" t="s">
        <v>9</v>
      </c>
      <c r="D131" s="127" t="s">
        <v>107</v>
      </c>
      <c r="E131" s="128"/>
      <c r="F131" s="129"/>
      <c r="G131" s="26" t="s">
        <v>7</v>
      </c>
      <c r="H131" s="31" t="s">
        <v>13</v>
      </c>
    </row>
    <row r="132" spans="1:8" s="24" customFormat="1" ht="20.100000000000001" customHeight="1" x14ac:dyDescent="0.35">
      <c r="B132" s="88"/>
      <c r="C132" s="54" t="s">
        <v>108</v>
      </c>
      <c r="D132" s="118" t="s">
        <v>151</v>
      </c>
      <c r="E132" s="119"/>
      <c r="F132" s="120"/>
      <c r="G132" s="55">
        <v>500</v>
      </c>
      <c r="H132" s="60">
        <f t="shared" ref="H132:H140" si="4">B132*G132</f>
        <v>0</v>
      </c>
    </row>
    <row r="133" spans="1:8" s="24" customFormat="1" ht="20.100000000000001" customHeight="1" x14ac:dyDescent="0.35">
      <c r="B133" s="88"/>
      <c r="C133" s="54" t="s">
        <v>109</v>
      </c>
      <c r="D133" s="118" t="s">
        <v>152</v>
      </c>
      <c r="E133" s="119"/>
      <c r="F133" s="120"/>
      <c r="G133" s="55">
        <v>567</v>
      </c>
      <c r="H133" s="60">
        <f t="shared" si="4"/>
        <v>0</v>
      </c>
    </row>
    <row r="134" spans="1:8" s="24" customFormat="1" ht="19.95" customHeight="1" x14ac:dyDescent="0.35">
      <c r="B134" s="88"/>
      <c r="C134" s="54" t="s">
        <v>110</v>
      </c>
      <c r="D134" s="118" t="s">
        <v>153</v>
      </c>
      <c r="E134" s="119"/>
      <c r="F134" s="120"/>
      <c r="G134" s="55">
        <v>567</v>
      </c>
      <c r="H134" s="60">
        <f t="shared" si="4"/>
        <v>0</v>
      </c>
    </row>
    <row r="135" spans="1:8" s="24" customFormat="1" ht="20.7" customHeight="1" x14ac:dyDescent="0.35">
      <c r="B135" s="75"/>
      <c r="C135" s="76" t="s">
        <v>156</v>
      </c>
      <c r="D135" s="130" t="s">
        <v>169</v>
      </c>
      <c r="E135" s="131"/>
      <c r="F135" s="132"/>
      <c r="G135" s="63">
        <v>477</v>
      </c>
      <c r="H135" s="60">
        <f t="shared" si="4"/>
        <v>0</v>
      </c>
    </row>
    <row r="136" spans="1:8" s="24" customFormat="1" ht="20.7" customHeight="1" x14ac:dyDescent="0.35">
      <c r="B136" s="75"/>
      <c r="C136" s="76" t="s">
        <v>155</v>
      </c>
      <c r="D136" s="130" t="s">
        <v>211</v>
      </c>
      <c r="E136" s="131"/>
      <c r="F136" s="132"/>
      <c r="G136" s="63">
        <v>454</v>
      </c>
      <c r="H136" s="60">
        <f t="shared" si="4"/>
        <v>0</v>
      </c>
    </row>
    <row r="137" spans="1:8" s="24" customFormat="1" ht="20.100000000000001" customHeight="1" x14ac:dyDescent="0.35">
      <c r="B137" s="75"/>
      <c r="C137" s="76" t="s">
        <v>170</v>
      </c>
      <c r="D137" s="130" t="s">
        <v>212</v>
      </c>
      <c r="E137" s="131"/>
      <c r="F137" s="132"/>
      <c r="G137" s="63">
        <v>454</v>
      </c>
      <c r="H137" s="60">
        <f t="shared" si="4"/>
        <v>0</v>
      </c>
    </row>
    <row r="138" spans="1:8" s="24" customFormat="1" ht="20.100000000000001" customHeight="1" x14ac:dyDescent="0.35">
      <c r="B138" s="88"/>
      <c r="C138" s="54" t="s">
        <v>111</v>
      </c>
      <c r="D138" s="118" t="s">
        <v>154</v>
      </c>
      <c r="E138" s="119"/>
      <c r="F138" s="120"/>
      <c r="G138" s="55">
        <v>892</v>
      </c>
      <c r="H138" s="60">
        <f t="shared" si="4"/>
        <v>0</v>
      </c>
    </row>
    <row r="139" spans="1:8" s="24" customFormat="1" ht="20.100000000000001" customHeight="1" x14ac:dyDescent="0.35">
      <c r="B139" s="88"/>
      <c r="C139" s="54" t="s">
        <v>112</v>
      </c>
      <c r="D139" s="133" t="s">
        <v>219</v>
      </c>
      <c r="E139" s="133"/>
      <c r="F139" s="133"/>
      <c r="G139" s="55">
        <v>842</v>
      </c>
      <c r="H139" s="60">
        <f t="shared" si="4"/>
        <v>0</v>
      </c>
    </row>
    <row r="140" spans="1:8" ht="18.600000000000001" thickBot="1" x14ac:dyDescent="0.4">
      <c r="A140" s="24"/>
      <c r="B140" s="89"/>
      <c r="C140" s="90" t="s">
        <v>176</v>
      </c>
      <c r="D140" s="124" t="s">
        <v>220</v>
      </c>
      <c r="E140" s="125"/>
      <c r="F140" s="126"/>
      <c r="G140" s="69">
        <v>842</v>
      </c>
      <c r="H140" s="77">
        <f t="shared" si="4"/>
        <v>0</v>
      </c>
    </row>
    <row r="141" spans="1:8" ht="18" x14ac:dyDescent="0.35">
      <c r="A141" s="24"/>
      <c r="B141" s="105"/>
      <c r="C141" s="106"/>
      <c r="D141" s="107"/>
      <c r="E141" s="107"/>
      <c r="F141" s="107"/>
      <c r="G141" s="108"/>
      <c r="H141" s="109"/>
    </row>
    <row r="142" spans="1:8" ht="20.399999999999999" customHeight="1" x14ac:dyDescent="0.35">
      <c r="H142" s="47" t="s">
        <v>205</v>
      </c>
    </row>
  </sheetData>
  <sheetProtection algorithmName="SHA-512" hashValue="fIviGpSwZlM928/nzWNFAygiygH++jSczVA8UCviZfjaiKSz98lf4uQ3P57zTU1MaizjFXhTMyC5yC12w+p8vw==" saltValue="Z+2Tbrkp9DrxSD65jvaRqQ==" spinCount="100000" sheet="1" formatCells="0"/>
  <mergeCells count="125">
    <mergeCell ref="D105:F105"/>
    <mergeCell ref="D43:F43"/>
    <mergeCell ref="D51:F51"/>
    <mergeCell ref="D106:F106"/>
    <mergeCell ref="D96:F96"/>
    <mergeCell ref="D88:F88"/>
    <mergeCell ref="B26:G26"/>
    <mergeCell ref="D33:F33"/>
    <mergeCell ref="D31:F31"/>
    <mergeCell ref="D32:F32"/>
    <mergeCell ref="D34:F34"/>
    <mergeCell ref="D44:F44"/>
    <mergeCell ref="D45:F45"/>
    <mergeCell ref="D46:F46"/>
    <mergeCell ref="D41:F41"/>
    <mergeCell ref="D40:F40"/>
    <mergeCell ref="D28:F28"/>
    <mergeCell ref="D29:F29"/>
    <mergeCell ref="D30:F30"/>
    <mergeCell ref="D35:F35"/>
    <mergeCell ref="D97:F97"/>
    <mergeCell ref="D36:F36"/>
    <mergeCell ref="D37:F37"/>
    <mergeCell ref="D38:F38"/>
    <mergeCell ref="D93:F93"/>
    <mergeCell ref="D84:F84"/>
    <mergeCell ref="D85:F85"/>
    <mergeCell ref="D86:F86"/>
    <mergeCell ref="D87:F87"/>
    <mergeCell ref="D83:F83"/>
    <mergeCell ref="D42:F42"/>
    <mergeCell ref="D47:F47"/>
    <mergeCell ref="D48:F48"/>
    <mergeCell ref="D49:F49"/>
    <mergeCell ref="D50:F50"/>
    <mergeCell ref="B2:H5"/>
    <mergeCell ref="B12:H12"/>
    <mergeCell ref="B10:D10"/>
    <mergeCell ref="B15:H15"/>
    <mergeCell ref="B19:H19"/>
    <mergeCell ref="B11:H11"/>
    <mergeCell ref="G10:H10"/>
    <mergeCell ref="G7:H7"/>
    <mergeCell ref="E18:H18"/>
    <mergeCell ref="B18:D18"/>
    <mergeCell ref="E16:H16"/>
    <mergeCell ref="B16:D16"/>
    <mergeCell ref="B14:D14"/>
    <mergeCell ref="G14:H14"/>
    <mergeCell ref="B17:D17"/>
    <mergeCell ref="B13:D13"/>
    <mergeCell ref="E13:H13"/>
    <mergeCell ref="B20:H20"/>
    <mergeCell ref="B21:H21"/>
    <mergeCell ref="D66:F66"/>
    <mergeCell ref="D67:F67"/>
    <mergeCell ref="D52:F52"/>
    <mergeCell ref="D53:F53"/>
    <mergeCell ref="D54:F54"/>
    <mergeCell ref="D55:F55"/>
    <mergeCell ref="D57:F57"/>
    <mergeCell ref="D58:F58"/>
    <mergeCell ref="D65:F65"/>
    <mergeCell ref="D59:F59"/>
    <mergeCell ref="D60:F60"/>
    <mergeCell ref="D61:F61"/>
    <mergeCell ref="D62:F62"/>
    <mergeCell ref="D63:F63"/>
    <mergeCell ref="D64:F64"/>
    <mergeCell ref="G24:H24"/>
    <mergeCell ref="G25:H25"/>
    <mergeCell ref="B23:H23"/>
    <mergeCell ref="B24:F24"/>
    <mergeCell ref="B25:F25"/>
    <mergeCell ref="B22:H22"/>
    <mergeCell ref="D56:F56"/>
    <mergeCell ref="D95:F95"/>
    <mergeCell ref="D123:F123"/>
    <mergeCell ref="D39:F39"/>
    <mergeCell ref="D116:F116"/>
    <mergeCell ref="D117:F117"/>
    <mergeCell ref="D68:F68"/>
    <mergeCell ref="D100:F100"/>
    <mergeCell ref="D101:F101"/>
    <mergeCell ref="D102:F102"/>
    <mergeCell ref="D103:F103"/>
    <mergeCell ref="D104:F104"/>
    <mergeCell ref="D114:F114"/>
    <mergeCell ref="D98:F98"/>
    <mergeCell ref="D99:F99"/>
    <mergeCell ref="D89:F89"/>
    <mergeCell ref="D90:F90"/>
    <mergeCell ref="D91:F91"/>
    <mergeCell ref="D92:F92"/>
    <mergeCell ref="D94:F94"/>
    <mergeCell ref="D108:F108"/>
    <mergeCell ref="D82:F82"/>
    <mergeCell ref="D113:F113"/>
    <mergeCell ref="D107:F107"/>
    <mergeCell ref="D119:F119"/>
    <mergeCell ref="D140:F140"/>
    <mergeCell ref="D132:F132"/>
    <mergeCell ref="D133:F133"/>
    <mergeCell ref="D134:F134"/>
    <mergeCell ref="D138:F138"/>
    <mergeCell ref="D124:F124"/>
    <mergeCell ref="D127:F127"/>
    <mergeCell ref="D128:F128"/>
    <mergeCell ref="D129:F129"/>
    <mergeCell ref="D130:F130"/>
    <mergeCell ref="D131:F131"/>
    <mergeCell ref="D136:F136"/>
    <mergeCell ref="D135:F135"/>
    <mergeCell ref="D125:F125"/>
    <mergeCell ref="D139:F139"/>
    <mergeCell ref="D137:F137"/>
    <mergeCell ref="D120:F120"/>
    <mergeCell ref="D121:F121"/>
    <mergeCell ref="D110:F110"/>
    <mergeCell ref="D122:F122"/>
    <mergeCell ref="D111:F111"/>
    <mergeCell ref="D115:F115"/>
    <mergeCell ref="D112:F112"/>
    <mergeCell ref="D109:F109"/>
    <mergeCell ref="D118:F11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4ACB99FF-979F-4366-99BB-0B8A93E98D47}"/>
    <hyperlink ref="G7:H7" r:id="rId5" display="GoEngineer Online Store" xr:uid="{ABF87CB3-3DBF-4A39-8103-42826D59C6D0}"/>
    <hyperlink ref="G24" r:id="rId6" xr:uid="{4C572E99-D347-41B6-A6F3-B08ACD0A9113}"/>
    <hyperlink ref="G25" r:id="rId7" display="mailto:supplies@goengineer.com" xr:uid="{2329AF8D-D370-42A9-A06A-8B2F46BEC149}"/>
  </hyperlinks>
  <pageMargins left="0.17" right="0" top="0.2" bottom="0.1" header="0.3" footer="0.3"/>
  <pageSetup scale="46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8A09D1-69F3-4D06-86D7-C7160358C108}"/>
</file>

<file path=customXml/itemProps2.xml><?xml version="1.0" encoding="utf-8"?>
<ds:datastoreItem xmlns:ds="http://schemas.openxmlformats.org/officeDocument/2006/customXml" ds:itemID="{9DAFC63E-C184-42F7-A252-50CCE233D8C8}"/>
</file>

<file path=customXml/itemProps3.xml><?xml version="1.0" encoding="utf-8"?>
<ds:datastoreItem xmlns:ds="http://schemas.openxmlformats.org/officeDocument/2006/customXml" ds:itemID="{B34066E8-96A3-4925-B4DA-6468F134B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2025-02-06T22:15:38Z</cp:lastPrinted>
  <dcterms:created xsi:type="dcterms:W3CDTF">2015-10-02T20:30:18Z</dcterms:created>
  <dcterms:modified xsi:type="dcterms:W3CDTF">2025-09-11T17:59:43Z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